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45" windowWidth="10200" windowHeight="8025" tabRatio="601"/>
  </bookViews>
  <sheets>
    <sheet name="dl hd va tl DT" sheetId="1" r:id="rId1"/>
    <sheet name="Sheet1" sheetId="2" r:id="rId2"/>
  </sheets>
  <definedNames>
    <definedName name="_xlnm.Print_Titles" localSheetId="0">'dl hd va tl DT'!$E:$F,'dl hd va tl DT'!$1:$1</definedName>
  </definedNames>
  <calcPr calcId="145621"/>
</workbook>
</file>

<file path=xl/calcChain.xml><?xml version="1.0" encoding="utf-8"?>
<calcChain xmlns="http://schemas.openxmlformats.org/spreadsheetml/2006/main">
  <c r="P10" i="1" l="1"/>
  <c r="O10" i="1"/>
  <c r="BK3" i="1" l="1"/>
  <c r="BL3" i="1"/>
  <c r="BM3" i="1"/>
  <c r="BN3" i="1"/>
  <c r="BK4" i="1"/>
  <c r="BL4" i="1"/>
  <c r="BM4" i="1"/>
  <c r="BN4" i="1"/>
  <c r="BK5" i="1"/>
  <c r="BL5" i="1"/>
  <c r="BM5" i="1"/>
  <c r="BN5" i="1"/>
  <c r="BK6" i="1"/>
  <c r="BL6" i="1"/>
  <c r="BM6" i="1"/>
  <c r="BN6" i="1"/>
  <c r="CL6" i="1"/>
  <c r="BK7" i="1"/>
  <c r="BL7" i="1"/>
  <c r="BM7" i="1"/>
  <c r="BN7" i="1"/>
  <c r="BK8" i="1"/>
  <c r="BL8" i="1"/>
  <c r="BM8" i="1"/>
  <c r="BN8" i="1"/>
  <c r="BK9" i="1"/>
  <c r="BL9" i="1"/>
  <c r="BM9" i="1"/>
  <c r="BN9" i="1"/>
  <c r="BK10" i="1"/>
  <c r="BL10" i="1"/>
  <c r="BM10" i="1"/>
  <c r="BN10" i="1"/>
  <c r="BK11" i="1"/>
  <c r="BL11" i="1"/>
  <c r="BM11" i="1"/>
  <c r="BN11" i="1"/>
  <c r="BK12" i="1"/>
  <c r="BL12" i="1"/>
  <c r="BM12" i="1"/>
  <c r="BN12" i="1"/>
  <c r="BK13" i="1"/>
  <c r="BL13" i="1"/>
  <c r="BM13" i="1"/>
  <c r="BN13" i="1"/>
  <c r="BK14" i="1"/>
  <c r="BL14" i="1"/>
  <c r="BM14" i="1"/>
  <c r="BN14" i="1"/>
  <c r="BK15" i="1"/>
  <c r="BL15" i="1"/>
  <c r="BM15" i="1"/>
  <c r="BN15" i="1"/>
  <c r="BK16" i="1"/>
  <c r="BL16" i="1"/>
  <c r="BM16" i="1"/>
  <c r="BN16" i="1"/>
  <c r="BK17" i="1"/>
  <c r="BL17" i="1"/>
  <c r="BM17" i="1"/>
  <c r="BN17" i="1"/>
  <c r="BK18" i="1"/>
  <c r="BL18" i="1"/>
  <c r="BM18" i="1"/>
  <c r="BN18" i="1"/>
  <c r="BK19" i="1"/>
  <c r="BL19" i="1"/>
  <c r="BM19" i="1"/>
  <c r="BN19" i="1"/>
  <c r="BK20" i="1"/>
  <c r="BL20" i="1"/>
  <c r="BM20" i="1"/>
  <c r="BN20" i="1"/>
  <c r="BK21" i="1"/>
  <c r="BL21" i="1"/>
  <c r="BM21" i="1"/>
  <c r="BN21" i="1"/>
  <c r="BK22" i="1"/>
  <c r="BL22" i="1"/>
  <c r="BM22" i="1"/>
  <c r="BN22" i="1"/>
  <c r="BK23" i="1"/>
  <c r="BL23" i="1"/>
  <c r="BM23" i="1"/>
  <c r="BN23" i="1"/>
  <c r="BK24" i="1"/>
  <c r="BL24" i="1"/>
  <c r="BM24" i="1"/>
  <c r="BN24" i="1"/>
  <c r="BK25" i="1"/>
  <c r="BL25" i="1"/>
  <c r="BM25" i="1"/>
  <c r="BN25" i="1"/>
  <c r="BK26" i="1"/>
  <c r="BL26" i="1"/>
  <c r="BM26" i="1"/>
  <c r="BN26" i="1"/>
  <c r="BK27" i="1"/>
  <c r="BL27" i="1"/>
  <c r="BM27" i="1"/>
  <c r="BN27" i="1"/>
  <c r="BK28" i="1"/>
  <c r="BL28" i="1"/>
  <c r="BM28" i="1"/>
  <c r="BN28" i="1"/>
  <c r="BK29" i="1"/>
  <c r="BL29" i="1"/>
  <c r="BM29" i="1"/>
  <c r="BN29" i="1"/>
  <c r="BN2" i="1" l="1"/>
  <c r="BM2" i="1"/>
  <c r="BL2" i="1"/>
  <c r="BK2" i="1"/>
  <c r="CP2" i="1" l="1"/>
  <c r="CO2" i="1"/>
  <c r="CQ2" i="1" l="1"/>
</calcChain>
</file>

<file path=xl/sharedStrings.xml><?xml version="1.0" encoding="utf-8"?>
<sst xmlns="http://schemas.openxmlformats.org/spreadsheetml/2006/main" count="726" uniqueCount="426">
  <si>
    <t>2017-2018</t>
  </si>
  <si>
    <t>CA.TPHCM</t>
  </si>
  <si>
    <t>Tự luận</t>
  </si>
  <si>
    <t>3.705.000</t>
  </si>
  <si>
    <t>02</t>
  </si>
  <si>
    <t>Thực hành</t>
  </si>
  <si>
    <t>Ông</t>
  </si>
  <si>
    <t>060164891928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</si>
  <si>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</si>
  <si>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</si>
  <si>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</si>
  <si>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</si>
  <si>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</si>
  <si>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</si>
  <si>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</si>
  <si>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</si>
  <si>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</si>
  <si>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</si>
  <si>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</si>
  <si>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</si>
  <si>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</si>
  <si>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</si>
  <si>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</si>
  <si>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</si>
  <si>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</si>
  <si>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</si>
  <si>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</si>
  <si>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</si>
  <si>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</si>
  <si>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</si>
  <si>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</si>
  <si>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</si>
  <si>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</si>
  <si>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</si>
  <si>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</si>
  <si>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</si>
  <si>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</si>
  <si>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</si>
  <si>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</si>
  <si>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</si>
  <si>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</si>
  <si>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</si>
  <si>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</si>
  <si>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</si>
  <si>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</si>
  <si>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</si>
  <si>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</si>
  <si>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</si>
  <si>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</si>
  <si>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</si>
  <si>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</si>
  <si>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</si>
  <si>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</si>
  <si>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</si>
  <si>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</si>
  <si>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</si>
  <si>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</si>
  <si>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</si>
  <si>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</si>
  <si>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</si>
  <si>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</si>
  <si>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</si>
  <si>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</si>
  <si>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</si>
  <si>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</si>
  <si>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</si>
  <si>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</si>
  <si>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</si>
  <si>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</si>
  <si>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</si>
  <si>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</si>
  <si>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</si>
  <si>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</si>
  <si>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</si>
  <si>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</si>
  <si>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</si>
  <si>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</si>
  <si>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</si>
  <si>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</si>
  <si>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</si>
  <si>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</si>
  <si>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</si>
  <si>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</si>
  <si>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</si>
  <si>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</si>
  <si>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</si>
  <si>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</si>
  <si>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</si>
  <si>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</si>
  <si>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</si>
  <si>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</si>
  <si>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</si>
  <si>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</si>
  <si>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Kiên Giang</t>
  </si>
  <si>
    <t>Trường CĐ Lý Tự Trọng TP.HCM</t>
  </si>
  <si>
    <t>Phó trưởng khoa</t>
  </si>
  <si>
    <t>B1</t>
  </si>
  <si>
    <t>B</t>
  </si>
  <si>
    <t>0903043765</t>
  </si>
  <si>
    <t>Agribank</t>
  </si>
  <si>
    <t>17C1-CĐT1(N1)</t>
  </si>
  <si>
    <t>Điện tử công nghiệp</t>
  </si>
  <si>
    <t>Điện tử công suất</t>
  </si>
  <si>
    <t>Thực tập Đo lường và cảm biến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</si>
  <si>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</si>
  <si>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</si>
  <si>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</si>
  <si>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</si>
  <si>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</si>
  <si>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</si>
  <si>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</si>
  <si>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</si>
  <si>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</si>
  <si>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</si>
  <si>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</si>
  <si>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Cường</t>
  </si>
  <si>
    <t>TT</t>
  </si>
  <si>
    <t>1 &amp; 2</t>
  </si>
  <si>
    <t>Châu Văn</t>
  </si>
  <si>
    <t>Bảo</t>
  </si>
  <si>
    <t>Vũ Hạnh</t>
  </si>
  <si>
    <t>Chiêu</t>
  </si>
  <si>
    <t>Ngô Phong</t>
  </si>
  <si>
    <t>Nguyễn Minh Đức</t>
  </si>
  <si>
    <t>Tạ Minh</t>
  </si>
  <si>
    <t xml:space="preserve">Cường </t>
  </si>
  <si>
    <t>Võ</t>
  </si>
  <si>
    <t>Nguyễn Hồng</t>
  </si>
  <si>
    <t xml:space="preserve">Đức </t>
  </si>
  <si>
    <t>Nguyễn Minh</t>
  </si>
  <si>
    <r>
      <t>Đức</t>
    </r>
    <r>
      <rPr>
        <sz val="4"/>
        <rFont val="Times New Roman"/>
        <family val="1"/>
      </rPr>
      <t>(A)</t>
    </r>
  </si>
  <si>
    <t>Đức(B)</t>
  </si>
  <si>
    <t xml:space="preserve">Nguyễn Thị Ngọc </t>
  </si>
  <si>
    <t xml:space="preserve">Hiền </t>
  </si>
  <si>
    <t>Trần Trung</t>
  </si>
  <si>
    <t>Hiếu</t>
  </si>
  <si>
    <t>Lê Thế</t>
  </si>
  <si>
    <t xml:space="preserve">Huân </t>
  </si>
  <si>
    <t>Tăng Cẩm</t>
  </si>
  <si>
    <t>Huê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</si>
  <si>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</si>
  <si>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</si>
  <si>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</si>
  <si>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</si>
  <si>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</si>
  <si>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</si>
  <si>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</si>
  <si>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</si>
  <si>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</si>
  <si>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</si>
  <si>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</si>
  <si>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</si>
  <si>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</si>
  <si>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</si>
  <si>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</si>
  <si>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</si>
  <si>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</si>
  <si>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</si>
  <si>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Nguyễn Văn </t>
  </si>
  <si>
    <t xml:space="preserve">Yên </t>
  </si>
  <si>
    <t>Bà</t>
  </si>
  <si>
    <t>31/08/1967</t>
  </si>
  <si>
    <t>Sài Gòn</t>
  </si>
  <si>
    <t>350/18/46 Lê Đức Thọ, phường 6, quận Gò Vấp, TP.HCM</t>
  </si>
  <si>
    <t>Giảng viên</t>
  </si>
  <si>
    <t>TOEIC 450</t>
  </si>
  <si>
    <t>Văn phòng</t>
  </si>
  <si>
    <t>0916675678</t>
  </si>
  <si>
    <t>023624194</t>
  </si>
  <si>
    <t>19/03/2013</t>
  </si>
  <si>
    <t>1603205182438</t>
  </si>
  <si>
    <t>Lý thường Kiệt -Quận 10</t>
  </si>
  <si>
    <t>0309150480</t>
  </si>
  <si>
    <t>17C1-ĐCN1</t>
  </si>
  <si>
    <t>17C1-ĐCN4</t>
  </si>
  <si>
    <t>Cung cấp điện</t>
  </si>
  <si>
    <t>0913710780</t>
  </si>
  <si>
    <t>079072000577</t>
  </si>
  <si>
    <t>05/02/2016</t>
  </si>
  <si>
    <t>1603205178917</t>
  </si>
  <si>
    <t>0309152858</t>
  </si>
  <si>
    <t>17C1-CĐT1(N2)</t>
  </si>
  <si>
    <t>Thực tập Điện tử cơ bản</t>
  </si>
  <si>
    <t>14/05/1979</t>
  </si>
  <si>
    <t>Bến Tre</t>
  </si>
  <si>
    <t>11/31/10, TTH08, phường Tân Thới Hiệp, Quận 12, TP.HCM</t>
  </si>
  <si>
    <t>Tổ trưởng chuyên môn</t>
  </si>
  <si>
    <t>16CĐ-TĐH1(N1)</t>
  </si>
  <si>
    <t>16CĐ-TĐH1(N2)</t>
  </si>
  <si>
    <t>Thực tập Trang bị điện</t>
  </si>
  <si>
    <t>Biên Hòa</t>
  </si>
  <si>
    <t>*0984540244</t>
  </si>
  <si>
    <t>*025602565</t>
  </si>
  <si>
    <t>15/05/2012</t>
  </si>
  <si>
    <t>OCB bank</t>
  </si>
  <si>
    <t>Tân Bình</t>
  </si>
  <si>
    <t>17C1-ĐTC1</t>
  </si>
  <si>
    <t>TTTĐH Công Nghiệp</t>
  </si>
  <si>
    <t>KTĐKTĐ</t>
  </si>
  <si>
    <t>KTS</t>
  </si>
  <si>
    <t>07/11/1977</t>
  </si>
  <si>
    <t>TP.HCM</t>
  </si>
  <si>
    <t>A</t>
  </si>
  <si>
    <t>0906649728</t>
  </si>
  <si>
    <t>023179583</t>
  </si>
  <si>
    <t>OCB</t>
  </si>
  <si>
    <t>OCB -Tân Phú</t>
  </si>
  <si>
    <t>17C1-CĐT1</t>
  </si>
  <si>
    <t>Mạch điện tử</t>
  </si>
  <si>
    <t>Điện tử cơ bản</t>
  </si>
  <si>
    <t>16100006583002</t>
  </si>
  <si>
    <t>Tp.HCM</t>
  </si>
  <si>
    <t>Giảng Viên</t>
  </si>
  <si>
    <t>1603205182480</t>
  </si>
  <si>
    <t>16CĐ-ĐCN5(N1)</t>
  </si>
  <si>
    <t>Thực Tập Máy Điện</t>
  </si>
  <si>
    <t>Thực Tập Trang Bị Điện nâng cao</t>
  </si>
  <si>
    <t>21/02/1971</t>
  </si>
  <si>
    <t>Sài gòn</t>
  </si>
  <si>
    <t>Tổ trưởng công đoàn</t>
  </si>
  <si>
    <t>0903 833923</t>
  </si>
  <si>
    <t>022228240</t>
  </si>
  <si>
    <t>0309151928</t>
  </si>
  <si>
    <t>17C1-ĐCN3</t>
  </si>
  <si>
    <t>17C1-TĐH1</t>
  </si>
  <si>
    <t xml:space="preserve">B1 </t>
  </si>
  <si>
    <t>0988847874</t>
  </si>
  <si>
    <t>025633696</t>
  </si>
  <si>
    <t>20/06/2012</t>
  </si>
  <si>
    <t>1603205276158</t>
  </si>
  <si>
    <t>8087582587</t>
  </si>
  <si>
    <t>17C1-ĐCN2</t>
  </si>
  <si>
    <t>17C1-ĐCN4(N1)</t>
  </si>
  <si>
    <t>Thực tập Máy điện</t>
  </si>
  <si>
    <t>TpHCM</t>
  </si>
  <si>
    <t>Kỹ sư Điện Tự Động hóa</t>
  </si>
  <si>
    <t>Chứng chỉ B Anh Văn ĐHSP TPHCM</t>
  </si>
  <si>
    <t>0016100006590009</t>
  </si>
  <si>
    <t>0309149830</t>
  </si>
  <si>
    <t>17C1-ĐĐT1-N1</t>
  </si>
  <si>
    <t>Kỹ thuật số</t>
  </si>
  <si>
    <t>TT Kỹ thuật số</t>
  </si>
  <si>
    <t>20/09/1968</t>
  </si>
  <si>
    <t>Thừa Thiên Huế</t>
  </si>
  <si>
    <t>0918196341</t>
  </si>
  <si>
    <t>022136947</t>
  </si>
  <si>
    <t>16/07/2014</t>
  </si>
  <si>
    <t xml:space="preserve">16CĐ-ĐTCN1(N2)
</t>
  </si>
  <si>
    <t xml:space="preserve">17C1-ĐCN1(N2)
</t>
  </si>
  <si>
    <t>17C1-ĐCN3(N2)</t>
  </si>
  <si>
    <t>Thực tập Vẽ điện</t>
  </si>
  <si>
    <t>Hà Nội</t>
  </si>
  <si>
    <t>0989212633</t>
  </si>
  <si>
    <t>022765460</t>
  </si>
  <si>
    <t>18/08/2009</t>
  </si>
  <si>
    <t xml:space="preserve">
'0016100006503009</t>
  </si>
  <si>
    <t>OCBbank</t>
  </si>
  <si>
    <t>Tân Phú</t>
  </si>
  <si>
    <t>15CĐ-CĐT1</t>
  </si>
  <si>
    <t>Lập trình PLC</t>
  </si>
  <si>
    <t>17/12/1977</t>
  </si>
  <si>
    <t>TPHCM</t>
  </si>
  <si>
    <t>0938700734</t>
  </si>
  <si>
    <t>1603205178981</t>
  </si>
  <si>
    <t>16CĐ-ĐCN2</t>
  </si>
  <si>
    <t>Đo lường cảm biến</t>
  </si>
  <si>
    <t>23/08/1965</t>
  </si>
  <si>
    <t>453/25 Nguyễn Kiệm, Q.Phú Nhuận, TP.HCM</t>
  </si>
  <si>
    <t>Kỹ sư Điện Khí Hóa &amp; Cung Cấp điện</t>
  </si>
  <si>
    <t>16/12/2003</t>
  </si>
  <si>
    <t>16CĐ-ĐCN4</t>
  </si>
  <si>
    <t>16CĐ-TĐH1</t>
  </si>
  <si>
    <t>15CĐ-ĐCN4</t>
  </si>
  <si>
    <t>15CĐ-ĐCN1</t>
  </si>
  <si>
    <t>15CĐ-ĐCN2</t>
  </si>
  <si>
    <t>Máy điện</t>
  </si>
  <si>
    <t>Đồ án Chuyên Ngành</t>
  </si>
  <si>
    <t xml:space="preserve">Tính Toán và sửa chữa máy điện </t>
  </si>
  <si>
    <t>Đồ án</t>
  </si>
  <si>
    <t>22/10/1978</t>
  </si>
  <si>
    <t>VB2</t>
  </si>
  <si>
    <t>0919422710</t>
  </si>
  <si>
    <t>024346476</t>
  </si>
  <si>
    <t>20/05/2005</t>
  </si>
  <si>
    <t>1603205178900</t>
  </si>
  <si>
    <t>0309152255</t>
  </si>
  <si>
    <t>17C1-ĐCN1(N2)</t>
  </si>
  <si>
    <t>Trắc nghiệm</t>
  </si>
  <si>
    <t>0937365910</t>
  </si>
  <si>
    <t>025764174</t>
  </si>
  <si>
    <t>22/05/2013</t>
  </si>
  <si>
    <t>1603205246321</t>
  </si>
  <si>
    <t>0306411085</t>
  </si>
  <si>
    <t>15CĐ-ĐCN3</t>
  </si>
  <si>
    <t>Truyền Động Điện Và Ứng Dụng</t>
  </si>
  <si>
    <t>04/01/1982</t>
  </si>
  <si>
    <t>26/7E ấp Mới 1, Tân Xuân, Hóc Môn</t>
  </si>
  <si>
    <t>Thạc sĩ Kỹ thuật Điện tử</t>
  </si>
  <si>
    <t>Cử nhân</t>
  </si>
  <si>
    <t>0982256662</t>
  </si>
  <si>
    <t>023478868</t>
  </si>
  <si>
    <t>20/03/2013</t>
  </si>
  <si>
    <t>1603205178930</t>
  </si>
  <si>
    <t>8005467730</t>
  </si>
  <si>
    <t>16CĐ-
ĐCN2 (N1)</t>
  </si>
  <si>
    <t xml:space="preserve">TT Kỹ thuật số </t>
  </si>
  <si>
    <t>TT Mạch điện tử</t>
  </si>
  <si>
    <t>Cử nhân TA</t>
  </si>
  <si>
    <t>Kỹ thuật viên</t>
  </si>
  <si>
    <t>An toàn điện</t>
  </si>
  <si>
    <t>Khí cụ điên</t>
  </si>
  <si>
    <t>19/02/1960</t>
  </si>
  <si>
    <t>Đà Lạt</t>
  </si>
  <si>
    <t>Kỹ sư Kỹ thuật Điện</t>
  </si>
  <si>
    <t>0908042421</t>
  </si>
  <si>
    <t>022209365</t>
  </si>
  <si>
    <t>13/06/2009</t>
  </si>
  <si>
    <t>1603205182500</t>
  </si>
  <si>
    <t>8005468928</t>
  </si>
  <si>
    <t>16CĐ-ĐCN3(N1)</t>
  </si>
  <si>
    <t>16CĐ-ĐCN3(N2)</t>
  </si>
  <si>
    <t>15CĐ-ĐTCN1(N1)</t>
  </si>
  <si>
    <t>TT Vẽ điện – điện tử</t>
  </si>
  <si>
    <t>TT Điện tử công nghiệp</t>
  </si>
  <si>
    <t>Thực tập sửa chữa điện máy CNC</t>
  </si>
  <si>
    <t>Trưởng BM</t>
  </si>
  <si>
    <t>0908155383</t>
  </si>
  <si>
    <t>023230246</t>
  </si>
  <si>
    <t>21/08/2009</t>
  </si>
  <si>
    <t>0309149414</t>
  </si>
  <si>
    <t>15CĐ-ĐTCN1</t>
  </si>
  <si>
    <t>1603205219414</t>
  </si>
  <si>
    <t>1603205178952</t>
  </si>
  <si>
    <t>1603205179007</t>
  </si>
  <si>
    <t>1603205182450</t>
  </si>
  <si>
    <t>1603205182415</t>
  </si>
  <si>
    <t>17C1-ĐĐT4</t>
  </si>
  <si>
    <t xml:space="preserve">16CĐ-CNC1
</t>
  </si>
  <si>
    <t>16CĐ-CNC1 &amp; 16CĐ-CĐT1</t>
  </si>
  <si>
    <t>17C1-ĐCN1(N1)</t>
  </si>
  <si>
    <t>17C1-ĐCN3(N1)</t>
  </si>
  <si>
    <t>17C1-TĐH1(N1)</t>
  </si>
  <si>
    <t>TT Điện tử cơ bản</t>
  </si>
  <si>
    <t>17C2-ĐĐT</t>
  </si>
  <si>
    <t>15CĐ-ĐTCN1(N2)</t>
  </si>
  <si>
    <t>15CĐ-TĐH1</t>
  </si>
  <si>
    <t>16CĐ-ĐCN2(N1)</t>
  </si>
  <si>
    <t>TT SCADA</t>
  </si>
  <si>
    <t>TT Vi xử lý</t>
  </si>
  <si>
    <t>16CĐ-CĐT1</t>
  </si>
  <si>
    <t>42/49 Hồ Đắc Di, phường Tây Thạnh, quận Tân Phú, TP.HCM</t>
  </si>
  <si>
    <t>C</t>
  </si>
  <si>
    <t>Căn bản</t>
  </si>
  <si>
    <t>0918059147</t>
  </si>
  <si>
    <t>079073005167</t>
  </si>
  <si>
    <t>Cục trưởng cục cảnh sát ĐKQL cư trú và DLQG về dân cư</t>
  </si>
  <si>
    <t>0309150843</t>
  </si>
  <si>
    <t>17C1-ĐĐT2</t>
  </si>
  <si>
    <t>Đồ án chuyên ngành</t>
  </si>
  <si>
    <t>1603205182371</t>
  </si>
  <si>
    <t>16/11/1966</t>
  </si>
  <si>
    <t>Trưởng bộ môn Điện Tử Công Nghiệp</t>
  </si>
  <si>
    <t>Cục trưởng Cục Cảnh Sát ĐKQL CƯ TRÚ VÀ DLQG VỀ DÂN CƯ</t>
  </si>
  <si>
    <t>17CĐ-ĐCN2(nhóm 1,2)</t>
  </si>
  <si>
    <t>17CĐ-ĐCN4(nhóm 1,2)</t>
  </si>
  <si>
    <t>79066001159</t>
  </si>
  <si>
    <t>0903634753</t>
  </si>
  <si>
    <t>024257826</t>
  </si>
  <si>
    <t>24/05/2004</t>
  </si>
  <si>
    <t>1603205182517</t>
  </si>
  <si>
    <t>01/07/1965</t>
  </si>
  <si>
    <t xml:space="preserve">52/12A Nguyễn Sỹ Sách, P.15, Q.Tân Bình </t>
  </si>
  <si>
    <t>0909305082</t>
  </si>
  <si>
    <t>024280248</t>
  </si>
  <si>
    <t>48A đường số 7, phường Tân Kiểng, quận 7, TP.HCM</t>
  </si>
  <si>
    <t>10/6A Mỹ Hòa 3, xã Tân Xuân, huyện Hóc Môn, TP.HCM</t>
  </si>
  <si>
    <t>73/9 Nguyễn Thượng Hiền, P.5, Q. Bình Thạnh, TP.HCM</t>
  </si>
  <si>
    <t>Chung cư ORIENTAL PLAZA- 685 Âu Cơ, Tân Thành, Tân Phú</t>
  </si>
  <si>
    <t>219/3/1 Lê Quang Định, P.5, Q. Bình Thạnh TP.HCM</t>
  </si>
  <si>
    <t>438 Điện Biên Phủ, P.17, Q. Bình Thạnh, TP.HCM</t>
  </si>
  <si>
    <t>535/43/25 Thống Nhất, F16, Q.Gò Vấp, TP.HCM</t>
  </si>
  <si>
    <t>51/10/12 Cao Thắng, P3, Q3</t>
  </si>
  <si>
    <t>05 Ngô Quyền, P.Tân Thành, Q.Tân Phú, Tp.HCM</t>
  </si>
  <si>
    <t>06 Âu Cơ,  P.Tân Thành, Q.Tân Phú, TP.HCM</t>
  </si>
  <si>
    <t>395/2 TTH21, KP1, P.Tân Thới Hiệp, Q.12 , TP.HCM</t>
  </si>
  <si>
    <t>25 cx Nguyễn Cảnh Chân, Quận 1</t>
  </si>
  <si>
    <t>159/97/5 Trần Văn Đang, F11, Q3, TP.HCM</t>
  </si>
  <si>
    <t>8 Hiền Vương, Phú Thạnh, Tân Phú, TP.HCM</t>
  </si>
  <si>
    <t>51/10/12 Cao Thắng, P3, Q3  TP.HCM</t>
  </si>
  <si>
    <t>117 Hồ Văn Long, P.Tân Tạo, Q. Bình Tân TP.HCM</t>
  </si>
  <si>
    <t>Thạc sĩ Kỹ thuật Điện</t>
  </si>
  <si>
    <t>Thạc sĩ Kỹ thuật Cơ Điện tử</t>
  </si>
  <si>
    <t>Thạc sĩ Mạng, thiết bị, nhà máy điện</t>
  </si>
  <si>
    <t>08/9/2005</t>
  </si>
  <si>
    <t>27/5/2015</t>
  </si>
  <si>
    <t>28/4/2009</t>
  </si>
  <si>
    <t>Kỹ sư Kỹ thuật Điện, Điện tử</t>
  </si>
  <si>
    <t>Kỹ sư Điện công nghiệp</t>
  </si>
  <si>
    <t>Cử nhân Vật lý Điện tử</t>
  </si>
  <si>
    <t>Kỹ sư Điện Khí Hóa &amp; Cung Cấp Điện</t>
  </si>
  <si>
    <t>Thạc sĩ Kỹ thuật Tự động hóa</t>
  </si>
  <si>
    <t>Thạc sĩ Tự động hóa</t>
  </si>
  <si>
    <t>Thạc sĩ Mạng và Hệ thống điện</t>
  </si>
  <si>
    <t>Kỹ sư Kỹ thuật Điện - Điện tử</t>
  </si>
  <si>
    <t>Đại học</t>
  </si>
  <si>
    <t>07/8/2006</t>
  </si>
  <si>
    <t>03/11/2005</t>
  </si>
  <si>
    <t>12/4/2016</t>
  </si>
  <si>
    <t>12/11/2008</t>
  </si>
  <si>
    <t>05/04/2011</t>
  </si>
  <si>
    <t>27/4/2017</t>
  </si>
  <si>
    <t>Chi nhánh Tân Bình</t>
  </si>
  <si>
    <t>15CĐ-ĐCN2(N1)</t>
  </si>
  <si>
    <t>16CĐ-ĐCN5</t>
  </si>
  <si>
    <t>16CĐ-ĐCN1</t>
  </si>
  <si>
    <t>0016100006609001</t>
  </si>
  <si>
    <t>16CĐ-
TĐH1 (N2)</t>
  </si>
  <si>
    <t xml:space="preserve">TT Điện tử cơ bản </t>
  </si>
  <si>
    <t>Anh văn chuyên ngành Điện-Điện tử</t>
  </si>
  <si>
    <t>16CĐ-LTĐ</t>
  </si>
  <si>
    <t>26/02/2018 đến 30/6/2018</t>
  </si>
  <si>
    <t>15/01/2018 đến 30/6/2018</t>
  </si>
  <si>
    <t>04/09/2017 đến 28/4/2018</t>
  </si>
  <si>
    <t>12/3/2018 đến 30/6/2018</t>
  </si>
  <si>
    <t>04/9/2017 đến 30/6/2018</t>
  </si>
  <si>
    <t>04/9/2017 đến 03/2/2018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</si>
</sst>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2"/>
      <name val="VNI-Times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8" fillId="0" borderId="0"/>
  </cellStyleXfs>
  <cellXfs count="9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vertical="center" wrapText="1"/>
      <protection locked="0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37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7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22" xfId="1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49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3" borderId="1" xfId="0" quotePrefix="1" applyFont="1" applyFill="1" applyBorder="1" applyAlignment="1" applyProtection="1">
      <alignment horizontal="center" vertical="center"/>
      <protection locked="0"/>
    </xf>
    <xf numFmtId="1" fontId="9" fillId="3" borderId="1" xfId="0" quotePrefix="1" applyNumberFormat="1" applyFont="1" applyFill="1" applyBorder="1" applyAlignment="1" applyProtection="1">
      <alignment horizontal="center" vertical="center"/>
      <protection locked="0"/>
    </xf>
    <xf numFmtId="1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R29"/>
  <sheetViews>
    <sheetView tabSelected="1" zoomScale="98" zoomScaleNormal="98" workbookViewId="0">
      <selection activeCell="M4" sqref="M4"/>
    </sheetView>
  </sheetViews>
  <sheetFormatPr defaultColWidth="5.5703125" defaultRowHeight="15" x14ac:dyDescent="0.25"/>
  <cols>
    <col min="1" max="1" width="3.5703125" style="5" customWidth="1"/>
    <col min="2" max="2" width="9.7109375" style="5" customWidth="1"/>
    <col min="3" max="3" width="5.85546875" style="5" bestFit="1" customWidth="1"/>
    <col min="4" max="4" width="5.28515625" style="5" customWidth="1"/>
    <col min="5" max="5" width="9.7109375" style="5" customWidth="1"/>
    <col min="6" max="6" width="7.28515625" style="5" customWidth="1"/>
    <col min="7" max="7" width="10.140625" style="5" customWidth="1"/>
    <col min="8" max="8" width="15" style="5" customWidth="1"/>
    <col min="9" max="9" width="14.5703125" style="5" customWidth="1"/>
    <col min="10" max="10" width="8.28515625" style="5" customWidth="1"/>
    <col min="11" max="11" width="9" style="5" customWidth="1"/>
    <col min="12" max="12" width="7.28515625" style="5" customWidth="1"/>
    <col min="13" max="13" width="6.5703125" style="5" customWidth="1"/>
    <col min="14" max="14" width="6.42578125" style="5" customWidth="1"/>
    <col min="15" max="15" width="12.28515625" style="5" customWidth="1"/>
    <col min="16" max="16" width="13.140625" style="5" customWidth="1"/>
    <col min="17" max="17" width="10.140625" style="5" customWidth="1"/>
    <col min="18" max="18" width="10.85546875" style="5" customWidth="1"/>
    <col min="19" max="19" width="17" style="5" customWidth="1"/>
    <col min="20" max="20" width="10" style="5" customWidth="1"/>
    <col min="21" max="21" width="22.7109375" style="5" customWidth="1"/>
    <col min="22" max="22" width="11" style="5" customWidth="1"/>
    <col min="23" max="23" width="14.85546875" style="5" customWidth="1"/>
    <col min="24" max="24" width="14" style="5" customWidth="1"/>
    <col min="25" max="25" width="22.28515625" style="5" customWidth="1"/>
    <col min="26" max="26" width="13.28515625" style="5" customWidth="1"/>
    <col min="27" max="27" width="13.7109375" style="5" customWidth="1"/>
    <col min="28" max="28" width="9.140625" style="5" customWidth="1"/>
    <col min="29" max="30" width="6.42578125" style="5" customWidth="1"/>
    <col min="31" max="32" width="6" style="5" customWidth="1"/>
    <col min="33" max="33" width="6.28515625" style="5" customWidth="1"/>
    <col min="34" max="34" width="7.85546875" style="5" customWidth="1"/>
    <col min="35" max="46" width="5.42578125" style="5" customWidth="1"/>
    <col min="47" max="47" width="6.7109375" style="5" customWidth="1"/>
    <col min="48" max="48" width="7" style="5" customWidth="1"/>
    <col min="49" max="49" width="6.7109375" style="5" customWidth="1"/>
    <col min="50" max="50" width="7" style="5" customWidth="1"/>
    <col min="51" max="51" width="6.7109375" style="5" customWidth="1"/>
    <col min="52" max="52" width="7" style="5" customWidth="1"/>
    <col min="53" max="53" width="6.7109375" style="5" customWidth="1"/>
    <col min="54" max="54" width="7" style="5" customWidth="1"/>
    <col min="55" max="55" width="6.7109375" style="5" customWidth="1"/>
    <col min="56" max="56" width="7" style="5" customWidth="1"/>
    <col min="57" max="57" width="6.7109375" style="5" customWidth="1"/>
    <col min="58" max="58" width="7" style="5" customWidth="1"/>
    <col min="59" max="59" width="6.7109375" style="5" customWidth="1"/>
    <col min="60" max="60" width="7" style="5" customWidth="1"/>
    <col min="61" max="61" width="6.7109375" style="5" customWidth="1"/>
    <col min="62" max="62" width="7" style="5" customWidth="1"/>
    <col min="63" max="63" width="7.140625" style="5" customWidth="1"/>
    <col min="64" max="64" width="7.28515625" style="5" customWidth="1"/>
    <col min="65" max="65" width="6.85546875" style="5" customWidth="1"/>
    <col min="66" max="66" width="7.140625" style="5" customWidth="1"/>
    <col min="67" max="67" width="5.42578125" style="5" customWidth="1"/>
    <col min="68" max="75" width="6" style="5" customWidth="1"/>
    <col min="76" max="76" width="30.28515625" style="5" bestFit="1" customWidth="1"/>
    <col min="77" max="77" width="7.7109375" style="5" customWidth="1"/>
    <col min="78" max="78" width="6.28515625" style="5" hidden="1" customWidth="1"/>
    <col min="79" max="79" width="5.140625" style="5" hidden="1" customWidth="1"/>
    <col min="80" max="80" width="3.85546875" style="5" hidden="1" customWidth="1"/>
    <col min="81" max="81" width="4.7109375" style="5" hidden="1" customWidth="1"/>
    <col min="82" max="82" width="4.5703125" style="5" hidden="1" customWidth="1"/>
    <col min="83" max="83" width="5.28515625" style="5" hidden="1" customWidth="1"/>
    <col min="84" max="84" width="6.28515625" style="5" hidden="1" customWidth="1"/>
    <col min="85" max="85" width="5.140625" style="5" hidden="1" customWidth="1"/>
    <col min="86" max="86" width="4.85546875" style="6" hidden="1" customWidth="1"/>
    <col min="87" max="87" width="5.28515625" style="6" hidden="1" customWidth="1"/>
    <col min="88" max="89" width="5" style="6" hidden="1" customWidth="1"/>
    <col min="90" max="90" width="4.7109375" style="6" hidden="1" customWidth="1"/>
    <col min="91" max="91" width="5.140625" style="5" hidden="1" customWidth="1"/>
    <col min="92" max="92" width="10" style="5" hidden="1" customWidth="1"/>
    <col min="93" max="94" width="11.85546875" style="5" hidden="1" customWidth="1"/>
    <col min="95" max="95" width="6.85546875" style="5" hidden="1" customWidth="1"/>
    <col min="96" max="96" width="10.140625" style="5" hidden="1" customWidth="1"/>
    <col min="97" max="16384" width="5.5703125" style="5"/>
  </cols>
  <sheetData>
    <row r="1" spans="1:96" ht="75" x14ac:dyDescent="0.25">
      <c r="A1" s="5" t="s">
        <v>116</v>
      </c>
      <c r="B1" s="7" t="s">
        <v>9</v>
      </c>
      <c r="C1" s="7" t="s">
        <v>10</v>
      </c>
      <c r="D1" s="7" t="s">
        <v>11</v>
      </c>
      <c r="E1" s="88" t="s">
        <v>60</v>
      </c>
      <c r="F1" s="89"/>
      <c r="G1" s="7" t="s">
        <v>12</v>
      </c>
      <c r="H1" s="7" t="s">
        <v>13</v>
      </c>
      <c r="I1" s="7" t="s">
        <v>14</v>
      </c>
      <c r="J1" s="7" t="s">
        <v>52</v>
      </c>
      <c r="K1" s="7" t="s">
        <v>51</v>
      </c>
      <c r="L1" s="7" t="s">
        <v>46</v>
      </c>
      <c r="M1" s="7" t="s">
        <v>47</v>
      </c>
      <c r="N1" s="7" t="s">
        <v>48</v>
      </c>
      <c r="O1" s="7" t="s">
        <v>53</v>
      </c>
      <c r="P1" s="7" t="s">
        <v>49</v>
      </c>
      <c r="Q1" s="7" t="s">
        <v>15</v>
      </c>
      <c r="R1" s="7" t="s">
        <v>16</v>
      </c>
      <c r="S1" s="7" t="s">
        <v>54</v>
      </c>
      <c r="T1" s="7" t="s">
        <v>17</v>
      </c>
      <c r="U1" s="8" t="s">
        <v>18</v>
      </c>
      <c r="V1" s="8" t="s">
        <v>50</v>
      </c>
      <c r="W1" s="24" t="s">
        <v>23</v>
      </c>
      <c r="X1" s="24" t="s">
        <v>24</v>
      </c>
      <c r="Y1" s="24" t="s">
        <v>21</v>
      </c>
      <c r="Z1" s="24" t="s">
        <v>22</v>
      </c>
      <c r="AA1" s="24" t="s">
        <v>19</v>
      </c>
      <c r="AB1" s="25" t="s">
        <v>20</v>
      </c>
      <c r="AC1" s="77" t="s">
        <v>25</v>
      </c>
      <c r="AD1" s="26" t="s">
        <v>26</v>
      </c>
      <c r="AE1" s="24" t="s">
        <v>27</v>
      </c>
      <c r="AF1" s="27" t="s">
        <v>28</v>
      </c>
      <c r="AG1" s="28" t="s">
        <v>29</v>
      </c>
      <c r="AH1" s="24" t="s">
        <v>55</v>
      </c>
      <c r="AI1" s="27" t="s">
        <v>56</v>
      </c>
      <c r="AJ1" s="28" t="s">
        <v>57</v>
      </c>
      <c r="AK1" s="29" t="s">
        <v>58</v>
      </c>
      <c r="AL1" s="30" t="s">
        <v>59</v>
      </c>
      <c r="AM1" s="31" t="s">
        <v>61</v>
      </c>
      <c r="AN1" s="31" t="s">
        <v>62</v>
      </c>
      <c r="AO1" s="31" t="s">
        <v>63</v>
      </c>
      <c r="AP1" s="31" t="s">
        <v>64</v>
      </c>
      <c r="AQ1" s="31" t="s">
        <v>65</v>
      </c>
      <c r="AR1" s="31" t="s">
        <v>66</v>
      </c>
      <c r="AS1" s="32" t="s">
        <v>67</v>
      </c>
      <c r="AT1" s="32" t="s">
        <v>68</v>
      </c>
      <c r="AU1" s="20" t="s">
        <v>69</v>
      </c>
      <c r="AV1" s="33" t="s">
        <v>70</v>
      </c>
      <c r="AW1" s="20" t="s">
        <v>71</v>
      </c>
      <c r="AX1" s="33" t="s">
        <v>72</v>
      </c>
      <c r="AY1" s="20" t="s">
        <v>73</v>
      </c>
      <c r="AZ1" s="33" t="s">
        <v>74</v>
      </c>
      <c r="BA1" s="20" t="s">
        <v>75</v>
      </c>
      <c r="BB1" s="33" t="s">
        <v>76</v>
      </c>
      <c r="BC1" s="20" t="s">
        <v>77</v>
      </c>
      <c r="BD1" s="33" t="s">
        <v>78</v>
      </c>
      <c r="BE1" s="20" t="s">
        <v>79</v>
      </c>
      <c r="BF1" s="33" t="s">
        <v>80</v>
      </c>
      <c r="BG1" s="22" t="s">
        <v>81</v>
      </c>
      <c r="BH1" s="34" t="s">
        <v>82</v>
      </c>
      <c r="BI1" s="22" t="s">
        <v>83</v>
      </c>
      <c r="BJ1" s="34" t="s">
        <v>84</v>
      </c>
      <c r="BK1" s="20" t="s">
        <v>85</v>
      </c>
      <c r="BL1" s="21" t="s">
        <v>86</v>
      </c>
      <c r="BM1" s="22" t="s">
        <v>104</v>
      </c>
      <c r="BN1" s="23" t="s">
        <v>105</v>
      </c>
      <c r="BO1" s="7" t="s">
        <v>30</v>
      </c>
      <c r="BP1" s="35" t="s">
        <v>107</v>
      </c>
      <c r="BQ1" s="35" t="s">
        <v>108</v>
      </c>
      <c r="BR1" s="35" t="s">
        <v>109</v>
      </c>
      <c r="BS1" s="35" t="s">
        <v>110</v>
      </c>
      <c r="BT1" s="35" t="s">
        <v>111</v>
      </c>
      <c r="BU1" s="35" t="s">
        <v>112</v>
      </c>
      <c r="BV1" s="7" t="s">
        <v>113</v>
      </c>
      <c r="BW1" s="7" t="s">
        <v>114</v>
      </c>
      <c r="BX1" s="7" t="s">
        <v>87</v>
      </c>
      <c r="BY1" s="8" t="s">
        <v>88</v>
      </c>
      <c r="BZ1" s="9" t="s">
        <v>89</v>
      </c>
      <c r="CA1" s="10" t="s">
        <v>90</v>
      </c>
      <c r="CB1" s="11" t="s">
        <v>31</v>
      </c>
      <c r="CC1" s="12" t="s">
        <v>32</v>
      </c>
      <c r="CD1" s="12" t="s">
        <v>33</v>
      </c>
      <c r="CE1" s="13" t="s">
        <v>34</v>
      </c>
      <c r="CF1" s="14" t="s">
        <v>91</v>
      </c>
      <c r="CG1" s="15" t="s">
        <v>92</v>
      </c>
      <c r="CH1" s="16" t="s">
        <v>35</v>
      </c>
      <c r="CI1" s="17" t="s">
        <v>36</v>
      </c>
      <c r="CJ1" s="18" t="s">
        <v>37</v>
      </c>
      <c r="CK1" s="16" t="s">
        <v>38</v>
      </c>
      <c r="CL1" s="16" t="s">
        <v>39</v>
      </c>
      <c r="CM1" s="8" t="s">
        <v>40</v>
      </c>
      <c r="CN1" s="19" t="s">
        <v>41</v>
      </c>
      <c r="CO1" s="2" t="s">
        <v>42</v>
      </c>
      <c r="CP1" s="3" t="s">
        <v>43</v>
      </c>
      <c r="CQ1" s="4" t="s">
        <v>44</v>
      </c>
      <c r="CR1" s="1" t="s">
        <v>45</v>
      </c>
    </row>
    <row r="2" spans="1:96" s="71" customFormat="1" ht="15.75" x14ac:dyDescent="0.25">
      <c r="A2" s="39">
        <v>1</v>
      </c>
      <c r="B2" s="40" t="s">
        <v>0</v>
      </c>
      <c r="C2" s="40">
        <v>2</v>
      </c>
      <c r="D2" s="40" t="s">
        <v>6</v>
      </c>
      <c r="E2" s="41" t="s">
        <v>118</v>
      </c>
      <c r="F2" s="42" t="s">
        <v>119</v>
      </c>
      <c r="G2" s="43"/>
      <c r="H2" s="40"/>
      <c r="I2" s="44"/>
      <c r="J2" s="44"/>
      <c r="K2" s="44"/>
      <c r="L2" s="44"/>
      <c r="M2" s="44"/>
      <c r="N2" s="44"/>
      <c r="O2" s="44"/>
      <c r="P2" s="43"/>
      <c r="Q2" s="43"/>
      <c r="R2" s="40"/>
      <c r="S2" s="43"/>
      <c r="T2" s="40"/>
      <c r="U2" s="40"/>
      <c r="V2" s="43"/>
      <c r="W2" s="45"/>
      <c r="X2" s="45"/>
      <c r="Y2" s="45"/>
      <c r="Z2" s="46"/>
      <c r="AA2" s="45"/>
      <c r="AB2" s="47"/>
      <c r="AC2" s="48"/>
      <c r="AD2" s="45"/>
      <c r="AE2" s="49"/>
      <c r="AF2" s="49"/>
      <c r="AG2" s="49"/>
      <c r="AH2" s="50"/>
      <c r="AI2" s="51"/>
      <c r="AJ2" s="52"/>
      <c r="AK2" s="51"/>
      <c r="AL2" s="52"/>
      <c r="AM2" s="52"/>
      <c r="AN2" s="52"/>
      <c r="AO2" s="52"/>
      <c r="AP2" s="52"/>
      <c r="AQ2" s="52"/>
      <c r="AR2" s="52"/>
      <c r="AS2" s="52"/>
      <c r="AT2" s="53"/>
      <c r="AU2" s="54"/>
      <c r="AV2" s="55"/>
      <c r="AW2" s="54"/>
      <c r="AX2" s="55"/>
      <c r="AY2" s="54"/>
      <c r="AZ2" s="55"/>
      <c r="BA2" s="54"/>
      <c r="BB2" s="55"/>
      <c r="BC2" s="54"/>
      <c r="BD2" s="55"/>
      <c r="BE2" s="54"/>
      <c r="BF2" s="56"/>
      <c r="BG2" s="54"/>
      <c r="BH2" s="56"/>
      <c r="BI2" s="54"/>
      <c r="BJ2" s="56"/>
      <c r="BK2" s="57">
        <f>SUM(AU2,AW2,AY2,BA2,BC2,BE2)</f>
        <v>0</v>
      </c>
      <c r="BL2" s="58">
        <f>SUM(AV2,AX2,AZ2,BB2,BD2,BF2)</f>
        <v>0</v>
      </c>
      <c r="BM2" s="59">
        <f>SUM(BG2,)</f>
        <v>0</v>
      </c>
      <c r="BN2" s="59">
        <f>SUM(BH2,)</f>
        <v>0</v>
      </c>
      <c r="BO2" s="50"/>
      <c r="BP2" s="49"/>
      <c r="BQ2" s="49"/>
      <c r="BR2" s="49"/>
      <c r="BS2" s="49"/>
      <c r="BT2" s="49"/>
      <c r="BU2" s="49"/>
      <c r="BV2" s="49"/>
      <c r="BW2" s="49"/>
      <c r="BX2" s="60"/>
      <c r="BY2" s="61"/>
      <c r="BZ2" s="62"/>
      <c r="CA2" s="63"/>
      <c r="CB2" s="64"/>
      <c r="CC2" s="65"/>
      <c r="CD2" s="65"/>
      <c r="CE2" s="66"/>
      <c r="CF2" s="62"/>
      <c r="CG2" s="66"/>
      <c r="CH2" s="40"/>
      <c r="CI2" s="67"/>
      <c r="CJ2" s="68"/>
      <c r="CK2" s="40"/>
      <c r="CL2" s="40"/>
      <c r="CM2" s="40"/>
      <c r="CN2" s="40"/>
      <c r="CO2" s="69">
        <f t="shared" ref="CO2" si="0">CH2*BZ2</f>
        <v>0</v>
      </c>
      <c r="CP2" s="69">
        <f t="shared" ref="CP2" si="1">CI2*BZ2</f>
        <v>0</v>
      </c>
      <c r="CQ2" s="69">
        <f t="shared" ref="CQ2" si="2">SUM(CO2:CP2)</f>
        <v>0</v>
      </c>
      <c r="CR2" s="70" t="s">
        <v>3</v>
      </c>
    </row>
    <row r="3" spans="1:96" ht="75" x14ac:dyDescent="0.25">
      <c r="A3" s="39">
        <v>2</v>
      </c>
      <c r="B3" s="40" t="s">
        <v>0</v>
      </c>
      <c r="C3" s="40">
        <v>2</v>
      </c>
      <c r="D3" s="40" t="s">
        <v>160</v>
      </c>
      <c r="E3" s="36" t="s">
        <v>120</v>
      </c>
      <c r="F3" s="37" t="s">
        <v>121</v>
      </c>
      <c r="G3" s="78">
        <v>30020</v>
      </c>
      <c r="H3" s="40" t="s">
        <v>201</v>
      </c>
      <c r="I3" s="44" t="s">
        <v>371</v>
      </c>
      <c r="J3" s="44" t="s">
        <v>390</v>
      </c>
      <c r="K3" s="44" t="s">
        <v>94</v>
      </c>
      <c r="L3" s="44" t="s">
        <v>164</v>
      </c>
      <c r="M3" s="44" t="s">
        <v>307</v>
      </c>
      <c r="N3" s="44" t="s">
        <v>308</v>
      </c>
      <c r="O3" s="44" t="s">
        <v>372</v>
      </c>
      <c r="P3" s="43" t="s">
        <v>373</v>
      </c>
      <c r="Q3" s="78" t="s">
        <v>406</v>
      </c>
      <c r="R3" s="40" t="s">
        <v>1</v>
      </c>
      <c r="S3" s="43" t="s">
        <v>331</v>
      </c>
      <c r="T3" s="40" t="s">
        <v>99</v>
      </c>
      <c r="U3" s="40" t="s">
        <v>171</v>
      </c>
      <c r="V3" s="43">
        <v>8061015632</v>
      </c>
      <c r="W3" s="45" t="s">
        <v>336</v>
      </c>
      <c r="X3" s="45" t="s">
        <v>224</v>
      </c>
      <c r="Y3" s="45"/>
      <c r="Z3" s="46"/>
      <c r="AA3" s="45"/>
      <c r="AB3" s="47"/>
      <c r="AC3" s="48"/>
      <c r="AD3" s="45"/>
      <c r="AE3" s="49" t="s">
        <v>309</v>
      </c>
      <c r="AF3" s="49" t="s">
        <v>310</v>
      </c>
      <c r="AG3" s="49"/>
      <c r="AH3" s="50"/>
      <c r="AI3" s="51"/>
      <c r="AJ3" s="52"/>
      <c r="AK3" s="51"/>
      <c r="AL3" s="52"/>
      <c r="AM3" s="52">
        <v>2</v>
      </c>
      <c r="AN3" s="52">
        <v>2</v>
      </c>
      <c r="AO3" s="52"/>
      <c r="AP3" s="52"/>
      <c r="AQ3" s="52"/>
      <c r="AR3" s="52"/>
      <c r="AS3" s="52"/>
      <c r="AT3" s="53"/>
      <c r="AU3" s="54">
        <v>30</v>
      </c>
      <c r="AV3" s="55"/>
      <c r="AW3" s="54">
        <v>30</v>
      </c>
      <c r="AX3" s="55"/>
      <c r="AY3" s="54"/>
      <c r="AZ3" s="55"/>
      <c r="BA3" s="54"/>
      <c r="BB3" s="55"/>
      <c r="BC3" s="54"/>
      <c r="BD3" s="55"/>
      <c r="BE3" s="54"/>
      <c r="BF3" s="56"/>
      <c r="BG3" s="54"/>
      <c r="BH3" s="56"/>
      <c r="BI3" s="54"/>
      <c r="BJ3" s="56"/>
      <c r="BK3" s="57">
        <f t="shared" ref="BK3:BK29" si="3">SUM(AU3,AW3,AY3,BA3,BC3,BE3)</f>
        <v>60</v>
      </c>
      <c r="BL3" s="58">
        <f t="shared" ref="BL3:BL29" si="4">SUM(AV3,AX3,AZ3,BB3,BD3,BF3)</f>
        <v>0</v>
      </c>
      <c r="BM3" s="59">
        <f t="shared" ref="BM3:BM29" si="5">SUM(BG3,)</f>
        <v>0</v>
      </c>
      <c r="BN3" s="59">
        <f t="shared" ref="BN3:BN29" si="6">SUM(BH3,)</f>
        <v>0</v>
      </c>
      <c r="BO3" s="50"/>
      <c r="BP3" s="49" t="s">
        <v>2</v>
      </c>
      <c r="BQ3" s="49" t="s">
        <v>2</v>
      </c>
      <c r="BR3" s="49"/>
      <c r="BS3" s="49"/>
      <c r="BT3" s="49"/>
      <c r="BU3" s="49"/>
      <c r="BV3" s="49"/>
      <c r="BW3" s="49"/>
      <c r="BX3" s="60" t="s">
        <v>420</v>
      </c>
      <c r="BY3" s="61"/>
      <c r="BZ3" s="62"/>
      <c r="CA3" s="63"/>
      <c r="CB3" s="64"/>
      <c r="CC3" s="65"/>
      <c r="CD3" s="65"/>
      <c r="CE3" s="66"/>
      <c r="CF3" s="62"/>
      <c r="CG3" s="66"/>
      <c r="CH3" s="40"/>
      <c r="CI3" s="67"/>
      <c r="CJ3" s="68"/>
      <c r="CK3" s="40"/>
      <c r="CL3" s="40"/>
      <c r="CM3" s="40"/>
      <c r="CN3" s="40"/>
    </row>
    <row r="4" spans="1:96" ht="75" x14ac:dyDescent="0.25">
      <c r="A4" s="39">
        <v>3</v>
      </c>
      <c r="B4" s="40" t="s">
        <v>0</v>
      </c>
      <c r="C4" s="40">
        <v>2</v>
      </c>
      <c r="D4" s="40" t="s">
        <v>6</v>
      </c>
      <c r="E4" s="36" t="s">
        <v>122</v>
      </c>
      <c r="F4" s="37" t="s">
        <v>115</v>
      </c>
      <c r="G4" s="43" t="s">
        <v>242</v>
      </c>
      <c r="H4" s="40" t="s">
        <v>243</v>
      </c>
      <c r="I4" s="44" t="s">
        <v>374</v>
      </c>
      <c r="J4" s="44" t="s">
        <v>391</v>
      </c>
      <c r="K4" s="44" t="s">
        <v>94</v>
      </c>
      <c r="L4" s="44" t="s">
        <v>164</v>
      </c>
      <c r="M4" s="44" t="s">
        <v>96</v>
      </c>
      <c r="N4" s="44"/>
      <c r="O4" s="44" t="s">
        <v>244</v>
      </c>
      <c r="P4" s="43" t="s">
        <v>245</v>
      </c>
      <c r="Q4" s="43" t="s">
        <v>246</v>
      </c>
      <c r="R4" s="40" t="s">
        <v>1</v>
      </c>
      <c r="S4" s="43" t="s">
        <v>332</v>
      </c>
      <c r="T4" s="40" t="s">
        <v>99</v>
      </c>
      <c r="U4" s="40" t="s">
        <v>171</v>
      </c>
      <c r="V4" s="43">
        <v>8005467787</v>
      </c>
      <c r="W4" s="49" t="s">
        <v>337</v>
      </c>
      <c r="X4" s="49" t="s">
        <v>247</v>
      </c>
      <c r="Y4" s="49" t="s">
        <v>248</v>
      </c>
      <c r="Z4" s="79" t="s">
        <v>249</v>
      </c>
      <c r="AA4" s="45"/>
      <c r="AB4" s="47"/>
      <c r="AC4" s="48"/>
      <c r="AD4" s="45"/>
      <c r="AE4" s="80" t="s">
        <v>241</v>
      </c>
      <c r="AF4" s="80" t="s">
        <v>241</v>
      </c>
      <c r="AG4" s="81" t="s">
        <v>250</v>
      </c>
      <c r="AH4" s="81" t="s">
        <v>250</v>
      </c>
      <c r="AI4" s="51"/>
      <c r="AJ4" s="52"/>
      <c r="AK4" s="51"/>
      <c r="AL4" s="52"/>
      <c r="AM4" s="52">
        <v>2</v>
      </c>
      <c r="AN4" s="52">
        <v>2</v>
      </c>
      <c r="AO4" s="52">
        <v>2</v>
      </c>
      <c r="AP4" s="52">
        <v>2</v>
      </c>
      <c r="AQ4" s="52"/>
      <c r="AR4" s="52"/>
      <c r="AS4" s="52"/>
      <c r="AT4" s="53"/>
      <c r="AU4" s="54"/>
      <c r="AV4" s="55">
        <v>60</v>
      </c>
      <c r="AW4" s="54"/>
      <c r="AX4" s="55">
        <v>60</v>
      </c>
      <c r="AY4" s="54"/>
      <c r="AZ4" s="55">
        <v>60</v>
      </c>
      <c r="BA4" s="54"/>
      <c r="BB4" s="55">
        <v>60</v>
      </c>
      <c r="BC4" s="54"/>
      <c r="BD4" s="55"/>
      <c r="BE4" s="54"/>
      <c r="BF4" s="56"/>
      <c r="BG4" s="54"/>
      <c r="BH4" s="56"/>
      <c r="BI4" s="54"/>
      <c r="BJ4" s="56"/>
      <c r="BK4" s="57">
        <f t="shared" si="3"/>
        <v>0</v>
      </c>
      <c r="BL4" s="58">
        <f t="shared" si="4"/>
        <v>240</v>
      </c>
      <c r="BM4" s="59">
        <f t="shared" si="5"/>
        <v>0</v>
      </c>
      <c r="BN4" s="59">
        <f t="shared" si="6"/>
        <v>0</v>
      </c>
      <c r="BO4" s="50"/>
      <c r="BP4" s="49" t="s">
        <v>5</v>
      </c>
      <c r="BQ4" s="49" t="s">
        <v>5</v>
      </c>
      <c r="BR4" s="49" t="s">
        <v>5</v>
      </c>
      <c r="BS4" s="49" t="s">
        <v>5</v>
      </c>
      <c r="BT4" s="49"/>
      <c r="BU4" s="49"/>
      <c r="BV4" s="49"/>
      <c r="BW4" s="49"/>
      <c r="BX4" s="60" t="s">
        <v>421</v>
      </c>
      <c r="BY4" s="61"/>
      <c r="BZ4" s="62"/>
      <c r="CA4" s="63"/>
      <c r="CB4" s="64"/>
      <c r="CC4" s="65"/>
      <c r="CD4" s="65"/>
      <c r="CE4" s="66"/>
      <c r="CF4" s="62"/>
      <c r="CG4" s="66"/>
      <c r="CH4" s="40"/>
      <c r="CI4" s="67"/>
      <c r="CJ4" s="68"/>
      <c r="CK4" s="40"/>
      <c r="CL4" s="40"/>
      <c r="CM4" s="40"/>
      <c r="CN4" s="40"/>
    </row>
    <row r="5" spans="1:96" ht="75" x14ac:dyDescent="0.25">
      <c r="A5" s="39">
        <v>4</v>
      </c>
      <c r="B5" s="40" t="s">
        <v>0</v>
      </c>
      <c r="C5" s="40">
        <v>2</v>
      </c>
      <c r="D5" s="40" t="s">
        <v>6</v>
      </c>
      <c r="E5" s="36" t="s">
        <v>123</v>
      </c>
      <c r="F5" s="37" t="s">
        <v>115</v>
      </c>
      <c r="G5" s="78">
        <v>31066</v>
      </c>
      <c r="H5" s="40" t="s">
        <v>93</v>
      </c>
      <c r="I5" s="44" t="s">
        <v>375</v>
      </c>
      <c r="J5" s="44" t="s">
        <v>390</v>
      </c>
      <c r="K5" s="44" t="s">
        <v>94</v>
      </c>
      <c r="L5" s="44" t="s">
        <v>164</v>
      </c>
      <c r="M5" s="44" t="s">
        <v>225</v>
      </c>
      <c r="N5" s="44" t="s">
        <v>202</v>
      </c>
      <c r="O5" s="44" t="s">
        <v>226</v>
      </c>
      <c r="P5" s="43" t="s">
        <v>227</v>
      </c>
      <c r="Q5" s="43" t="s">
        <v>228</v>
      </c>
      <c r="R5" s="40" t="s">
        <v>1</v>
      </c>
      <c r="S5" s="43" t="s">
        <v>229</v>
      </c>
      <c r="T5" s="40" t="s">
        <v>99</v>
      </c>
      <c r="U5" s="40" t="s">
        <v>171</v>
      </c>
      <c r="V5" s="43" t="s">
        <v>230</v>
      </c>
      <c r="W5" s="45" t="s">
        <v>231</v>
      </c>
      <c r="X5" s="45" t="s">
        <v>223</v>
      </c>
      <c r="Y5" s="45" t="s">
        <v>232</v>
      </c>
      <c r="Z5" s="46"/>
      <c r="AA5" s="45"/>
      <c r="AB5" s="47"/>
      <c r="AC5" s="48"/>
      <c r="AD5" s="45"/>
      <c r="AE5" s="49" t="s">
        <v>175</v>
      </c>
      <c r="AF5" s="49" t="s">
        <v>175</v>
      </c>
      <c r="AG5" s="49" t="s">
        <v>233</v>
      </c>
      <c r="AH5" s="50"/>
      <c r="AI5" s="51"/>
      <c r="AJ5" s="52"/>
      <c r="AK5" s="51"/>
      <c r="AL5" s="52"/>
      <c r="AM5" s="52">
        <v>2</v>
      </c>
      <c r="AN5" s="52">
        <v>2</v>
      </c>
      <c r="AO5" s="52">
        <v>2</v>
      </c>
      <c r="AP5" s="52"/>
      <c r="AQ5" s="52"/>
      <c r="AR5" s="52"/>
      <c r="AS5" s="52"/>
      <c r="AT5" s="53"/>
      <c r="AU5" s="54">
        <v>30</v>
      </c>
      <c r="AV5" s="55"/>
      <c r="AW5" s="54">
        <v>30</v>
      </c>
      <c r="AX5" s="55"/>
      <c r="AY5" s="54"/>
      <c r="AZ5" s="55">
        <v>60</v>
      </c>
      <c r="BA5" s="54"/>
      <c r="BB5" s="55"/>
      <c r="BC5" s="54"/>
      <c r="BD5" s="55"/>
      <c r="BE5" s="54"/>
      <c r="BF5" s="56"/>
      <c r="BG5" s="54"/>
      <c r="BH5" s="56"/>
      <c r="BI5" s="54"/>
      <c r="BJ5" s="56"/>
      <c r="BK5" s="57">
        <f t="shared" si="3"/>
        <v>60</v>
      </c>
      <c r="BL5" s="58">
        <f t="shared" si="4"/>
        <v>60</v>
      </c>
      <c r="BM5" s="59">
        <f t="shared" si="5"/>
        <v>0</v>
      </c>
      <c r="BN5" s="59">
        <f t="shared" si="6"/>
        <v>0</v>
      </c>
      <c r="BO5" s="50"/>
      <c r="BP5" s="49" t="s">
        <v>2</v>
      </c>
      <c r="BQ5" s="49" t="s">
        <v>2</v>
      </c>
      <c r="BR5" s="49" t="s">
        <v>5</v>
      </c>
      <c r="BS5" s="49"/>
      <c r="BT5" s="49"/>
      <c r="BU5" s="49"/>
      <c r="BV5" s="49"/>
      <c r="BW5" s="49"/>
      <c r="BX5" s="60" t="s">
        <v>420</v>
      </c>
      <c r="BY5" s="61"/>
      <c r="BZ5" s="62"/>
      <c r="CA5" s="63"/>
      <c r="CB5" s="64"/>
      <c r="CC5" s="65"/>
      <c r="CD5" s="65"/>
      <c r="CE5" s="66"/>
      <c r="CF5" s="62"/>
      <c r="CG5" s="66"/>
      <c r="CH5" s="40"/>
      <c r="CI5" s="67"/>
      <c r="CJ5" s="68"/>
      <c r="CK5" s="40"/>
      <c r="CL5" s="40"/>
      <c r="CM5" s="40"/>
      <c r="CN5" s="40"/>
    </row>
    <row r="6" spans="1:96" ht="84" x14ac:dyDescent="0.25">
      <c r="A6" s="39">
        <v>5</v>
      </c>
      <c r="B6" s="40" t="s">
        <v>0</v>
      </c>
      <c r="C6" s="40" t="s">
        <v>117</v>
      </c>
      <c r="D6" s="40" t="s">
        <v>6</v>
      </c>
      <c r="E6" s="36" t="s">
        <v>124</v>
      </c>
      <c r="F6" s="37" t="s">
        <v>125</v>
      </c>
      <c r="G6" s="43" t="s">
        <v>370</v>
      </c>
      <c r="H6" s="40" t="s">
        <v>93</v>
      </c>
      <c r="I6" s="44" t="s">
        <v>376</v>
      </c>
      <c r="J6" s="44" t="s">
        <v>390</v>
      </c>
      <c r="K6" s="44" t="s">
        <v>94</v>
      </c>
      <c r="L6" s="44" t="s">
        <v>95</v>
      </c>
      <c r="M6" s="44" t="s">
        <v>96</v>
      </c>
      <c r="N6" s="44" t="s">
        <v>97</v>
      </c>
      <c r="O6" s="44" t="s">
        <v>98</v>
      </c>
      <c r="P6" s="43" t="s">
        <v>367</v>
      </c>
      <c r="Q6" s="43" t="s">
        <v>368</v>
      </c>
      <c r="R6" s="40" t="s">
        <v>1</v>
      </c>
      <c r="S6" s="43" t="s">
        <v>369</v>
      </c>
      <c r="T6" s="40" t="s">
        <v>99</v>
      </c>
      <c r="U6" s="40" t="s">
        <v>171</v>
      </c>
      <c r="V6" s="43" t="s">
        <v>329</v>
      </c>
      <c r="W6" s="45" t="s">
        <v>330</v>
      </c>
      <c r="X6" s="45" t="s">
        <v>264</v>
      </c>
      <c r="Y6" s="45" t="s">
        <v>338</v>
      </c>
      <c r="Z6" s="46" t="s">
        <v>100</v>
      </c>
      <c r="AA6" s="45" t="s">
        <v>196</v>
      </c>
      <c r="AB6" s="47"/>
      <c r="AC6" s="48"/>
      <c r="AD6" s="45"/>
      <c r="AE6" s="49" t="s">
        <v>101</v>
      </c>
      <c r="AF6" s="49" t="s">
        <v>102</v>
      </c>
      <c r="AG6" s="49" t="s">
        <v>102</v>
      </c>
      <c r="AH6" s="50" t="s">
        <v>103</v>
      </c>
      <c r="AI6" s="51" t="s">
        <v>103</v>
      </c>
      <c r="AJ6" s="52"/>
      <c r="AK6" s="51"/>
      <c r="AL6" s="52"/>
      <c r="AM6" s="52">
        <v>2</v>
      </c>
      <c r="AN6" s="52">
        <v>2</v>
      </c>
      <c r="AO6" s="52">
        <v>2</v>
      </c>
      <c r="AP6" s="52">
        <v>2</v>
      </c>
      <c r="AQ6" s="52">
        <v>2</v>
      </c>
      <c r="AR6" s="52"/>
      <c r="AS6" s="52"/>
      <c r="AT6" s="53"/>
      <c r="AU6" s="54">
        <v>30</v>
      </c>
      <c r="AV6" s="55"/>
      <c r="AW6" s="54">
        <v>30</v>
      </c>
      <c r="AX6" s="55"/>
      <c r="AY6" s="54">
        <v>30</v>
      </c>
      <c r="AZ6" s="55"/>
      <c r="BA6" s="54"/>
      <c r="BB6" s="55">
        <v>60</v>
      </c>
      <c r="BC6" s="54"/>
      <c r="BD6" s="55">
        <v>60</v>
      </c>
      <c r="BE6" s="54"/>
      <c r="BF6" s="56"/>
      <c r="BG6" s="54"/>
      <c r="BH6" s="56"/>
      <c r="BI6" s="54"/>
      <c r="BJ6" s="56"/>
      <c r="BK6" s="57">
        <f t="shared" si="3"/>
        <v>90</v>
      </c>
      <c r="BL6" s="58">
        <f t="shared" si="4"/>
        <v>120</v>
      </c>
      <c r="BM6" s="59">
        <f t="shared" si="5"/>
        <v>0</v>
      </c>
      <c r="BN6" s="59">
        <f t="shared" si="6"/>
        <v>0</v>
      </c>
      <c r="BO6" s="50"/>
      <c r="BP6" s="49" t="s">
        <v>2</v>
      </c>
      <c r="BQ6" s="49" t="s">
        <v>2</v>
      </c>
      <c r="BR6" s="49" t="s">
        <v>2</v>
      </c>
      <c r="BS6" s="49" t="s">
        <v>5</v>
      </c>
      <c r="BT6" s="49" t="s">
        <v>5</v>
      </c>
      <c r="BU6" s="49"/>
      <c r="BV6" s="49"/>
      <c r="BW6" s="49"/>
      <c r="BX6" s="60" t="s">
        <v>106</v>
      </c>
      <c r="BY6" s="61"/>
      <c r="BZ6" s="62">
        <v>70000</v>
      </c>
      <c r="CA6" s="63"/>
      <c r="CB6" s="64">
        <v>89</v>
      </c>
      <c r="CC6" s="65" t="s">
        <v>8</v>
      </c>
      <c r="CD6" s="65" t="s">
        <v>4</v>
      </c>
      <c r="CE6" s="66">
        <v>2018</v>
      </c>
      <c r="CF6" s="62">
        <v>60000</v>
      </c>
      <c r="CG6" s="66"/>
      <c r="CH6" s="40"/>
      <c r="CI6" s="67"/>
      <c r="CJ6" s="68"/>
      <c r="CK6" s="40"/>
      <c r="CL6" s="40">
        <f t="shared" ref="CL6" si="7">SUM(CH6:CJ6)</f>
        <v>0</v>
      </c>
      <c r="CM6" s="40"/>
      <c r="CN6" s="40" t="s">
        <v>5</v>
      </c>
    </row>
    <row r="7" spans="1:96" ht="120" x14ac:dyDescent="0.25">
      <c r="A7" s="39">
        <v>6</v>
      </c>
      <c r="B7" s="40" t="s">
        <v>0</v>
      </c>
      <c r="C7" s="40">
        <v>2</v>
      </c>
      <c r="D7" s="40" t="s">
        <v>6</v>
      </c>
      <c r="E7" s="36" t="s">
        <v>126</v>
      </c>
      <c r="F7" s="37" t="s">
        <v>125</v>
      </c>
      <c r="G7" s="43" t="s">
        <v>360</v>
      </c>
      <c r="H7" s="40" t="s">
        <v>162</v>
      </c>
      <c r="I7" s="44" t="s">
        <v>377</v>
      </c>
      <c r="J7" s="44" t="s">
        <v>391</v>
      </c>
      <c r="K7" s="44" t="s">
        <v>94</v>
      </c>
      <c r="L7" s="44" t="s">
        <v>361</v>
      </c>
      <c r="M7" s="44" t="s">
        <v>96</v>
      </c>
      <c r="N7" s="44">
        <v>0</v>
      </c>
      <c r="O7" s="44" t="s">
        <v>366</v>
      </c>
      <c r="P7" s="43" t="s">
        <v>365</v>
      </c>
      <c r="Q7" s="78" t="s">
        <v>407</v>
      </c>
      <c r="R7" s="82" t="s">
        <v>362</v>
      </c>
      <c r="S7" s="87">
        <v>1603205179036</v>
      </c>
      <c r="T7" s="40" t="s">
        <v>99</v>
      </c>
      <c r="U7" s="40" t="s">
        <v>171</v>
      </c>
      <c r="V7" s="43">
        <v>8487979971</v>
      </c>
      <c r="W7" s="49"/>
      <c r="X7" s="49"/>
      <c r="Y7" s="49" t="s">
        <v>363</v>
      </c>
      <c r="Z7" s="49" t="s">
        <v>364</v>
      </c>
      <c r="AA7" s="49"/>
      <c r="AB7" s="49"/>
      <c r="AC7" s="48"/>
      <c r="AD7" s="45"/>
      <c r="AE7" s="51"/>
      <c r="AF7" s="51" t="s">
        <v>250</v>
      </c>
      <c r="AG7" s="49"/>
      <c r="AH7" s="49"/>
      <c r="AI7" s="51"/>
      <c r="AJ7" s="51"/>
      <c r="AK7" s="49"/>
      <c r="AL7" s="52"/>
      <c r="AM7" s="52">
        <v>2</v>
      </c>
      <c r="AN7" s="52">
        <v>2</v>
      </c>
      <c r="AO7" s="52"/>
      <c r="AP7" s="52"/>
      <c r="AQ7" s="52"/>
      <c r="AR7" s="52"/>
      <c r="AS7" s="52"/>
      <c r="AT7" s="53"/>
      <c r="AU7" s="54"/>
      <c r="AV7" s="55"/>
      <c r="AW7" s="54"/>
      <c r="AX7" s="55">
        <v>120</v>
      </c>
      <c r="AY7" s="54"/>
      <c r="AZ7" s="55"/>
      <c r="BA7" s="54"/>
      <c r="BB7" s="55"/>
      <c r="BC7" s="54"/>
      <c r="BD7" s="55"/>
      <c r="BE7" s="54"/>
      <c r="BF7" s="56"/>
      <c r="BG7" s="54"/>
      <c r="BH7" s="56"/>
      <c r="BI7" s="54"/>
      <c r="BJ7" s="56"/>
      <c r="BK7" s="57">
        <f t="shared" si="3"/>
        <v>0</v>
      </c>
      <c r="BL7" s="58">
        <f t="shared" si="4"/>
        <v>120</v>
      </c>
      <c r="BM7" s="59">
        <f t="shared" si="5"/>
        <v>0</v>
      </c>
      <c r="BN7" s="59">
        <f t="shared" si="6"/>
        <v>0</v>
      </c>
      <c r="BO7" s="50"/>
      <c r="BP7" s="49" t="s">
        <v>5</v>
      </c>
      <c r="BQ7" s="49" t="s">
        <v>5</v>
      </c>
      <c r="BR7" s="49"/>
      <c r="BS7" s="49"/>
      <c r="BT7" s="49"/>
      <c r="BU7" s="49"/>
      <c r="BV7" s="49"/>
      <c r="BW7" s="49"/>
      <c r="BX7" s="60" t="s">
        <v>421</v>
      </c>
      <c r="BY7" s="61"/>
      <c r="BZ7" s="62"/>
      <c r="CA7" s="63"/>
      <c r="CB7" s="64"/>
      <c r="CC7" s="65"/>
      <c r="CD7" s="65"/>
      <c r="CE7" s="66"/>
      <c r="CF7" s="62"/>
      <c r="CG7" s="66"/>
      <c r="CH7" s="40"/>
      <c r="CI7" s="67"/>
      <c r="CJ7" s="68"/>
      <c r="CK7" s="40"/>
      <c r="CL7" s="40"/>
      <c r="CM7" s="40"/>
      <c r="CN7" s="40"/>
    </row>
    <row r="8" spans="1:96" ht="75" x14ac:dyDescent="0.25">
      <c r="A8" s="39">
        <v>7</v>
      </c>
      <c r="B8" s="40" t="s">
        <v>0</v>
      </c>
      <c r="C8" s="40">
        <v>2</v>
      </c>
      <c r="D8" s="40" t="s">
        <v>6</v>
      </c>
      <c r="E8" s="36" t="s">
        <v>127</v>
      </c>
      <c r="F8" s="37" t="s">
        <v>128</v>
      </c>
      <c r="G8" s="43" t="s">
        <v>217</v>
      </c>
      <c r="H8" s="40" t="s">
        <v>218</v>
      </c>
      <c r="I8" s="44" t="s">
        <v>378</v>
      </c>
      <c r="J8" s="44" t="s">
        <v>397</v>
      </c>
      <c r="K8" s="44" t="s">
        <v>94</v>
      </c>
      <c r="L8" s="44" t="s">
        <v>219</v>
      </c>
      <c r="M8" s="44"/>
      <c r="N8" s="44" t="s">
        <v>202</v>
      </c>
      <c r="O8" s="44" t="s">
        <v>220</v>
      </c>
      <c r="P8" s="43" t="s">
        <v>221</v>
      </c>
      <c r="Q8" s="78" t="s">
        <v>393</v>
      </c>
      <c r="R8" s="40" t="s">
        <v>1</v>
      </c>
      <c r="S8" s="43" t="s">
        <v>333</v>
      </c>
      <c r="T8" s="40" t="s">
        <v>99</v>
      </c>
      <c r="U8" s="40" t="s">
        <v>171</v>
      </c>
      <c r="V8" s="43" t="s">
        <v>222</v>
      </c>
      <c r="W8" s="45" t="s">
        <v>339</v>
      </c>
      <c r="X8" s="45" t="s">
        <v>340</v>
      </c>
      <c r="Y8" s="45" t="s">
        <v>341</v>
      </c>
      <c r="Z8" s="46"/>
      <c r="AA8" s="45"/>
      <c r="AB8" s="47"/>
      <c r="AC8" s="48"/>
      <c r="AD8" s="45"/>
      <c r="AE8" s="49" t="s">
        <v>342</v>
      </c>
      <c r="AF8" s="49" t="s">
        <v>342</v>
      </c>
      <c r="AG8" s="49" t="s">
        <v>342</v>
      </c>
      <c r="AH8" s="50"/>
      <c r="AI8" s="51"/>
      <c r="AJ8" s="52"/>
      <c r="AK8" s="51"/>
      <c r="AL8" s="52"/>
      <c r="AM8" s="52">
        <v>2</v>
      </c>
      <c r="AN8" s="52">
        <v>2</v>
      </c>
      <c r="AO8" s="52">
        <v>2</v>
      </c>
      <c r="AP8" s="52"/>
      <c r="AQ8" s="52"/>
      <c r="AR8" s="52"/>
      <c r="AS8" s="52"/>
      <c r="AT8" s="53"/>
      <c r="AU8" s="54"/>
      <c r="AV8" s="55">
        <v>60</v>
      </c>
      <c r="AW8" s="54"/>
      <c r="AX8" s="55">
        <v>60</v>
      </c>
      <c r="AY8" s="54"/>
      <c r="AZ8" s="55">
        <v>60</v>
      </c>
      <c r="BA8" s="54"/>
      <c r="BB8" s="55"/>
      <c r="BC8" s="54"/>
      <c r="BD8" s="55"/>
      <c r="BE8" s="54"/>
      <c r="BF8" s="56"/>
      <c r="BG8" s="54"/>
      <c r="BH8" s="56"/>
      <c r="BI8" s="54"/>
      <c r="BJ8" s="56"/>
      <c r="BK8" s="57">
        <f t="shared" si="3"/>
        <v>0</v>
      </c>
      <c r="BL8" s="58">
        <f t="shared" si="4"/>
        <v>180</v>
      </c>
      <c r="BM8" s="59">
        <f t="shared" si="5"/>
        <v>0</v>
      </c>
      <c r="BN8" s="59">
        <f t="shared" si="6"/>
        <v>0</v>
      </c>
      <c r="BO8" s="50"/>
      <c r="BP8" s="49" t="s">
        <v>5</v>
      </c>
      <c r="BQ8" s="49" t="s">
        <v>5</v>
      </c>
      <c r="BR8" s="49" t="s">
        <v>5</v>
      </c>
      <c r="BS8" s="49"/>
      <c r="BT8" s="49"/>
      <c r="BU8" s="49"/>
      <c r="BV8" s="49"/>
      <c r="BW8" s="49"/>
      <c r="BX8" s="60" t="s">
        <v>421</v>
      </c>
      <c r="BY8" s="61"/>
      <c r="BZ8" s="62"/>
      <c r="CA8" s="63"/>
      <c r="CB8" s="64"/>
      <c r="CC8" s="65"/>
      <c r="CD8" s="65"/>
      <c r="CE8" s="66"/>
      <c r="CF8" s="62"/>
      <c r="CG8" s="66"/>
      <c r="CH8" s="40"/>
      <c r="CI8" s="67"/>
      <c r="CJ8" s="68"/>
      <c r="CK8" s="40"/>
      <c r="CL8" s="40"/>
      <c r="CM8" s="40"/>
      <c r="CN8" s="40"/>
    </row>
    <row r="9" spans="1:96" ht="76.5" x14ac:dyDescent="0.25">
      <c r="A9" s="39">
        <v>8</v>
      </c>
      <c r="B9" s="40" t="s">
        <v>0</v>
      </c>
      <c r="C9" s="40" t="s">
        <v>117</v>
      </c>
      <c r="D9" s="40" t="s">
        <v>6</v>
      </c>
      <c r="E9" s="36" t="s">
        <v>129</v>
      </c>
      <c r="F9" s="37" t="s">
        <v>130</v>
      </c>
      <c r="G9" s="43" t="s">
        <v>311</v>
      </c>
      <c r="H9" s="40" t="s">
        <v>312</v>
      </c>
      <c r="I9" s="44" t="s">
        <v>379</v>
      </c>
      <c r="J9" s="44" t="s">
        <v>313</v>
      </c>
      <c r="K9" s="44" t="s">
        <v>94</v>
      </c>
      <c r="L9" s="44" t="s">
        <v>164</v>
      </c>
      <c r="M9" s="44" t="s">
        <v>97</v>
      </c>
      <c r="N9" s="44" t="s">
        <v>166</v>
      </c>
      <c r="O9" s="44" t="s">
        <v>314</v>
      </c>
      <c r="P9" s="43" t="s">
        <v>315</v>
      </c>
      <c r="Q9" s="43" t="s">
        <v>316</v>
      </c>
      <c r="R9" s="40" t="s">
        <v>1</v>
      </c>
      <c r="S9" s="43" t="s">
        <v>317</v>
      </c>
      <c r="T9" s="40" t="s">
        <v>99</v>
      </c>
      <c r="U9" s="40" t="s">
        <v>171</v>
      </c>
      <c r="V9" s="43" t="s">
        <v>318</v>
      </c>
      <c r="W9" s="74" t="s">
        <v>319</v>
      </c>
      <c r="X9" s="74" t="s">
        <v>320</v>
      </c>
      <c r="Y9" s="83" t="s">
        <v>321</v>
      </c>
      <c r="Z9" s="83" t="s">
        <v>321</v>
      </c>
      <c r="AA9" s="45"/>
      <c r="AB9" s="47"/>
      <c r="AC9" s="48"/>
      <c r="AD9" s="45"/>
      <c r="AE9" s="75" t="s">
        <v>322</v>
      </c>
      <c r="AF9" s="75" t="s">
        <v>322</v>
      </c>
      <c r="AG9" s="75" t="s">
        <v>323</v>
      </c>
      <c r="AH9" s="76" t="s">
        <v>324</v>
      </c>
      <c r="AI9" s="51"/>
      <c r="AJ9" s="52"/>
      <c r="AK9" s="51"/>
      <c r="AL9" s="52"/>
      <c r="AM9" s="52">
        <v>2</v>
      </c>
      <c r="AN9" s="52">
        <v>2</v>
      </c>
      <c r="AO9" s="52">
        <v>2</v>
      </c>
      <c r="AP9" s="52">
        <v>2</v>
      </c>
      <c r="AQ9" s="52"/>
      <c r="AR9" s="52"/>
      <c r="AS9" s="52"/>
      <c r="AT9" s="53"/>
      <c r="AU9" s="54"/>
      <c r="AV9" s="55">
        <v>60</v>
      </c>
      <c r="AW9" s="54"/>
      <c r="AX9" s="55">
        <v>60</v>
      </c>
      <c r="AY9" s="54"/>
      <c r="AZ9" s="55">
        <v>60</v>
      </c>
      <c r="BA9" s="54"/>
      <c r="BB9" s="55">
        <v>60</v>
      </c>
      <c r="BC9" s="54"/>
      <c r="BD9" s="55"/>
      <c r="BE9" s="54"/>
      <c r="BF9" s="56"/>
      <c r="BG9" s="54"/>
      <c r="BH9" s="56"/>
      <c r="BI9" s="54"/>
      <c r="BJ9" s="56"/>
      <c r="BK9" s="57">
        <f t="shared" si="3"/>
        <v>0</v>
      </c>
      <c r="BL9" s="58">
        <f t="shared" si="4"/>
        <v>240</v>
      </c>
      <c r="BM9" s="59">
        <f t="shared" si="5"/>
        <v>0</v>
      </c>
      <c r="BN9" s="59">
        <f t="shared" si="6"/>
        <v>0</v>
      </c>
      <c r="BO9" s="50"/>
      <c r="BP9" s="49" t="s">
        <v>5</v>
      </c>
      <c r="BQ9" s="49" t="s">
        <v>5</v>
      </c>
      <c r="BR9" s="49" t="s">
        <v>5</v>
      </c>
      <c r="BS9" s="49" t="s">
        <v>5</v>
      </c>
      <c r="BT9" s="49"/>
      <c r="BU9" s="49"/>
      <c r="BV9" s="49"/>
      <c r="BW9" s="49"/>
      <c r="BX9" s="60" t="s">
        <v>422</v>
      </c>
      <c r="BY9" s="61"/>
      <c r="BZ9" s="62"/>
      <c r="CA9" s="63"/>
      <c r="CB9" s="64"/>
      <c r="CC9" s="65"/>
      <c r="CD9" s="65"/>
      <c r="CE9" s="66"/>
      <c r="CF9" s="62"/>
      <c r="CG9" s="66"/>
      <c r="CH9" s="40"/>
      <c r="CI9" s="67"/>
      <c r="CJ9" s="68"/>
      <c r="CK9" s="40"/>
      <c r="CL9" s="40"/>
      <c r="CM9" s="40"/>
      <c r="CN9" s="40"/>
    </row>
    <row r="10" spans="1:96" ht="120" x14ac:dyDescent="0.25">
      <c r="A10" s="39">
        <v>9</v>
      </c>
      <c r="B10" s="40" t="s">
        <v>0</v>
      </c>
      <c r="C10" s="40">
        <v>2</v>
      </c>
      <c r="D10" s="40" t="s">
        <v>6</v>
      </c>
      <c r="E10" s="36" t="s">
        <v>129</v>
      </c>
      <c r="F10" s="37" t="s">
        <v>131</v>
      </c>
      <c r="G10" s="78">
        <v>24444</v>
      </c>
      <c r="H10" s="40" t="s">
        <v>234</v>
      </c>
      <c r="I10" s="44" t="s">
        <v>380</v>
      </c>
      <c r="J10" s="44" t="s">
        <v>235</v>
      </c>
      <c r="K10" s="44" t="s">
        <v>94</v>
      </c>
      <c r="L10" s="44" t="s">
        <v>164</v>
      </c>
      <c r="M10" s="44" t="s">
        <v>236</v>
      </c>
      <c r="N10" s="44"/>
      <c r="O10" s="44" t="str">
        <f>"0988896977"</f>
        <v>0988896977</v>
      </c>
      <c r="P10" s="43" t="str">
        <f>"021684792"</f>
        <v>021684792</v>
      </c>
      <c r="Q10" s="78" t="s">
        <v>394</v>
      </c>
      <c r="R10" s="40" t="s">
        <v>1</v>
      </c>
      <c r="S10" s="84" t="s">
        <v>237</v>
      </c>
      <c r="T10" s="40" t="s">
        <v>205</v>
      </c>
      <c r="U10" s="40" t="s">
        <v>411</v>
      </c>
      <c r="V10" s="84" t="s">
        <v>238</v>
      </c>
      <c r="W10" s="45" t="s">
        <v>223</v>
      </c>
      <c r="X10" s="45" t="s">
        <v>174</v>
      </c>
      <c r="Y10" s="46" t="s">
        <v>239</v>
      </c>
      <c r="Z10" s="46" t="s">
        <v>258</v>
      </c>
      <c r="AA10" s="45"/>
      <c r="AB10" s="47"/>
      <c r="AC10" s="48"/>
      <c r="AD10" s="45"/>
      <c r="AE10" s="49" t="s">
        <v>240</v>
      </c>
      <c r="AF10" s="49" t="s">
        <v>240</v>
      </c>
      <c r="AG10" s="50" t="s">
        <v>241</v>
      </c>
      <c r="AH10" s="49" t="s">
        <v>240</v>
      </c>
      <c r="AI10" s="51"/>
      <c r="AJ10" s="52"/>
      <c r="AK10" s="51"/>
      <c r="AL10" s="52"/>
      <c r="AM10" s="52">
        <v>2</v>
      </c>
      <c r="AN10" s="52">
        <v>2</v>
      </c>
      <c r="AO10" s="52">
        <v>2</v>
      </c>
      <c r="AP10" s="52">
        <v>2</v>
      </c>
      <c r="AQ10" s="52"/>
      <c r="AR10" s="52"/>
      <c r="AS10" s="52"/>
      <c r="AT10" s="53"/>
      <c r="AU10" s="54">
        <v>30</v>
      </c>
      <c r="AV10" s="55"/>
      <c r="AW10" s="54">
        <v>30</v>
      </c>
      <c r="AX10" s="55"/>
      <c r="AY10" s="54"/>
      <c r="AZ10" s="55">
        <v>60</v>
      </c>
      <c r="BA10" s="54">
        <v>30</v>
      </c>
      <c r="BB10" s="55"/>
      <c r="BC10" s="54"/>
      <c r="BD10" s="55"/>
      <c r="BE10" s="54"/>
      <c r="BF10" s="56"/>
      <c r="BG10" s="54"/>
      <c r="BH10" s="56"/>
      <c r="BI10" s="54"/>
      <c r="BJ10" s="56"/>
      <c r="BK10" s="57">
        <f t="shared" si="3"/>
        <v>90</v>
      </c>
      <c r="BL10" s="58">
        <f t="shared" si="4"/>
        <v>60</v>
      </c>
      <c r="BM10" s="59">
        <f t="shared" si="5"/>
        <v>0</v>
      </c>
      <c r="BN10" s="59">
        <f t="shared" si="6"/>
        <v>0</v>
      </c>
      <c r="BO10" s="50"/>
      <c r="BP10" s="49" t="s">
        <v>2</v>
      </c>
      <c r="BQ10" s="49" t="s">
        <v>2</v>
      </c>
      <c r="BR10" s="49" t="s">
        <v>5</v>
      </c>
      <c r="BS10" s="49" t="s">
        <v>2</v>
      </c>
      <c r="BT10" s="49"/>
      <c r="BU10" s="49"/>
      <c r="BV10" s="49"/>
      <c r="BW10" s="49"/>
      <c r="BX10" s="60" t="s">
        <v>421</v>
      </c>
      <c r="BY10" s="61"/>
      <c r="BZ10" s="62"/>
      <c r="CA10" s="63"/>
      <c r="CB10" s="64"/>
      <c r="CC10" s="65"/>
      <c r="CD10" s="65"/>
      <c r="CE10" s="66"/>
      <c r="CF10" s="62"/>
      <c r="CG10" s="66"/>
      <c r="CH10" s="40"/>
      <c r="CI10" s="67"/>
      <c r="CJ10" s="68"/>
      <c r="CK10" s="40"/>
      <c r="CL10" s="40"/>
      <c r="CM10" s="40"/>
      <c r="CN10" s="40"/>
    </row>
    <row r="11" spans="1:96" ht="84" x14ac:dyDescent="0.25">
      <c r="A11" s="39">
        <v>10</v>
      </c>
      <c r="B11" s="40" t="s">
        <v>0</v>
      </c>
      <c r="C11" s="40">
        <v>2</v>
      </c>
      <c r="D11" s="40" t="s">
        <v>160</v>
      </c>
      <c r="E11" s="38" t="s">
        <v>132</v>
      </c>
      <c r="F11" s="37" t="s">
        <v>133</v>
      </c>
      <c r="G11" s="40" t="s">
        <v>279</v>
      </c>
      <c r="H11" s="40" t="s">
        <v>184</v>
      </c>
      <c r="I11" s="82" t="s">
        <v>381</v>
      </c>
      <c r="J11" s="82" t="s">
        <v>398</v>
      </c>
      <c r="K11" s="44" t="s">
        <v>94</v>
      </c>
      <c r="L11" s="82" t="s">
        <v>212</v>
      </c>
      <c r="M11" s="82" t="s">
        <v>280</v>
      </c>
      <c r="N11" s="44"/>
      <c r="O11" s="44" t="s">
        <v>281</v>
      </c>
      <c r="P11" s="43" t="s">
        <v>282</v>
      </c>
      <c r="Q11" s="40" t="s">
        <v>283</v>
      </c>
      <c r="R11" s="40" t="s">
        <v>1</v>
      </c>
      <c r="S11" s="43" t="s">
        <v>284</v>
      </c>
      <c r="T11" s="40" t="s">
        <v>99</v>
      </c>
      <c r="U11" s="40" t="s">
        <v>171</v>
      </c>
      <c r="V11" s="43" t="s">
        <v>285</v>
      </c>
      <c r="W11" s="45" t="s">
        <v>286</v>
      </c>
      <c r="X11" s="45" t="s">
        <v>271</v>
      </c>
      <c r="Y11" s="45"/>
      <c r="Z11" s="46"/>
      <c r="AA11" s="45"/>
      <c r="AB11" s="47"/>
      <c r="AC11" s="48"/>
      <c r="AD11" s="45"/>
      <c r="AE11" s="49" t="s">
        <v>417</v>
      </c>
      <c r="AF11" s="49" t="s">
        <v>418</v>
      </c>
      <c r="AG11" s="49"/>
      <c r="AH11" s="50"/>
      <c r="AI11" s="51"/>
      <c r="AJ11" s="52"/>
      <c r="AK11" s="51"/>
      <c r="AL11" s="52"/>
      <c r="AM11" s="52">
        <v>2</v>
      </c>
      <c r="AN11" s="52">
        <v>2</v>
      </c>
      <c r="AO11" s="52"/>
      <c r="AP11" s="52"/>
      <c r="AQ11" s="52"/>
      <c r="AR11" s="52"/>
      <c r="AS11" s="52"/>
      <c r="AT11" s="53"/>
      <c r="AU11" s="54"/>
      <c r="AV11" s="55">
        <v>60</v>
      </c>
      <c r="AW11" s="54">
        <v>30</v>
      </c>
      <c r="AX11" s="55"/>
      <c r="AY11" s="54"/>
      <c r="AZ11" s="55"/>
      <c r="BA11" s="54"/>
      <c r="BB11" s="55"/>
      <c r="BC11" s="54"/>
      <c r="BD11" s="55"/>
      <c r="BE11" s="54"/>
      <c r="BF11" s="56"/>
      <c r="BG11" s="54"/>
      <c r="BH11" s="56"/>
      <c r="BI11" s="54"/>
      <c r="BJ11" s="56"/>
      <c r="BK11" s="57">
        <f t="shared" si="3"/>
        <v>30</v>
      </c>
      <c r="BL11" s="58">
        <f t="shared" si="4"/>
        <v>60</v>
      </c>
      <c r="BM11" s="59">
        <f t="shared" si="5"/>
        <v>0</v>
      </c>
      <c r="BN11" s="59">
        <f t="shared" si="6"/>
        <v>0</v>
      </c>
      <c r="BO11" s="50"/>
      <c r="BP11" s="49" t="s">
        <v>5</v>
      </c>
      <c r="BQ11" s="49" t="s">
        <v>287</v>
      </c>
      <c r="BR11" s="49"/>
      <c r="BS11" s="49"/>
      <c r="BT11" s="49"/>
      <c r="BU11" s="49"/>
      <c r="BV11" s="49"/>
      <c r="BW11" s="49"/>
      <c r="BX11" s="60" t="s">
        <v>421</v>
      </c>
      <c r="BY11" s="61"/>
      <c r="BZ11" s="62"/>
      <c r="CA11" s="63"/>
      <c r="CB11" s="64"/>
      <c r="CC11" s="65"/>
      <c r="CD11" s="65"/>
      <c r="CE11" s="66"/>
      <c r="CF11" s="62"/>
      <c r="CG11" s="66"/>
      <c r="CH11" s="40"/>
      <c r="CI11" s="67"/>
      <c r="CJ11" s="68"/>
      <c r="CK11" s="40"/>
      <c r="CL11" s="40"/>
      <c r="CM11" s="40"/>
      <c r="CN11" s="40"/>
    </row>
    <row r="12" spans="1:96" ht="105" x14ac:dyDescent="0.25">
      <c r="A12" s="39">
        <v>11</v>
      </c>
      <c r="B12" s="40" t="s">
        <v>0</v>
      </c>
      <c r="C12" s="40">
        <v>2</v>
      </c>
      <c r="D12" s="40" t="s">
        <v>6</v>
      </c>
      <c r="E12" s="36" t="s">
        <v>134</v>
      </c>
      <c r="F12" s="37" t="s">
        <v>135</v>
      </c>
      <c r="G12" s="78">
        <v>28549</v>
      </c>
      <c r="H12" s="40" t="s">
        <v>211</v>
      </c>
      <c r="I12" s="44" t="s">
        <v>382</v>
      </c>
      <c r="J12" s="44" t="s">
        <v>399</v>
      </c>
      <c r="K12" s="44" t="s">
        <v>94</v>
      </c>
      <c r="L12" s="44" t="s">
        <v>212</v>
      </c>
      <c r="M12" s="44"/>
      <c r="N12" s="44"/>
      <c r="O12" s="44">
        <v>919490816</v>
      </c>
      <c r="P12" s="43">
        <v>23172993</v>
      </c>
      <c r="Q12" s="78" t="s">
        <v>395</v>
      </c>
      <c r="R12" s="40" t="s">
        <v>1</v>
      </c>
      <c r="S12" s="85" t="s">
        <v>213</v>
      </c>
      <c r="T12" s="40" t="s">
        <v>99</v>
      </c>
      <c r="U12" s="40" t="s">
        <v>171</v>
      </c>
      <c r="V12" s="43">
        <v>309149911</v>
      </c>
      <c r="W12" s="46" t="s">
        <v>214</v>
      </c>
      <c r="X12" s="46" t="s">
        <v>412</v>
      </c>
      <c r="Y12" s="45"/>
      <c r="Z12" s="46"/>
      <c r="AA12" s="45"/>
      <c r="AB12" s="47"/>
      <c r="AC12" s="48"/>
      <c r="AD12" s="45"/>
      <c r="AE12" s="49" t="s">
        <v>215</v>
      </c>
      <c r="AF12" s="49" t="s">
        <v>216</v>
      </c>
      <c r="AG12" s="49"/>
      <c r="AH12" s="50"/>
      <c r="AI12" s="51"/>
      <c r="AJ12" s="52"/>
      <c r="AK12" s="51"/>
      <c r="AL12" s="52"/>
      <c r="AM12" s="52">
        <v>2</v>
      </c>
      <c r="AN12" s="52">
        <v>3</v>
      </c>
      <c r="AO12" s="52"/>
      <c r="AP12" s="52"/>
      <c r="AQ12" s="52"/>
      <c r="AR12" s="52"/>
      <c r="AS12" s="52"/>
      <c r="AT12" s="53"/>
      <c r="AU12" s="54"/>
      <c r="AV12" s="55">
        <v>60</v>
      </c>
      <c r="AW12" s="54"/>
      <c r="AX12" s="55">
        <v>90</v>
      </c>
      <c r="AY12" s="54"/>
      <c r="AZ12" s="55"/>
      <c r="BA12" s="54"/>
      <c r="BB12" s="55"/>
      <c r="BC12" s="54"/>
      <c r="BD12" s="55"/>
      <c r="BE12" s="54"/>
      <c r="BF12" s="56"/>
      <c r="BG12" s="54"/>
      <c r="BH12" s="56"/>
      <c r="BI12" s="54"/>
      <c r="BJ12" s="56"/>
      <c r="BK12" s="57">
        <f t="shared" si="3"/>
        <v>0</v>
      </c>
      <c r="BL12" s="58">
        <f t="shared" si="4"/>
        <v>150</v>
      </c>
      <c r="BM12" s="59">
        <f t="shared" si="5"/>
        <v>0</v>
      </c>
      <c r="BN12" s="59">
        <f t="shared" si="6"/>
        <v>0</v>
      </c>
      <c r="BO12" s="50"/>
      <c r="BP12" s="49" t="s">
        <v>5</v>
      </c>
      <c r="BQ12" s="49" t="s">
        <v>5</v>
      </c>
      <c r="BR12" s="49"/>
      <c r="BS12" s="49"/>
      <c r="BT12" s="49"/>
      <c r="BU12" s="49"/>
      <c r="BV12" s="49"/>
      <c r="BW12" s="49"/>
      <c r="BX12" s="60" t="s">
        <v>423</v>
      </c>
      <c r="BY12" s="61"/>
      <c r="BZ12" s="62"/>
      <c r="CA12" s="63"/>
      <c r="CB12" s="64"/>
      <c r="CC12" s="65"/>
      <c r="CD12" s="65"/>
      <c r="CE12" s="66"/>
      <c r="CF12" s="62"/>
      <c r="CG12" s="66"/>
      <c r="CH12" s="40"/>
      <c r="CI12" s="67"/>
      <c r="CJ12" s="68"/>
      <c r="CK12" s="40"/>
      <c r="CL12" s="40"/>
      <c r="CM12" s="40"/>
      <c r="CN12" s="40"/>
    </row>
    <row r="13" spans="1:96" ht="105" x14ac:dyDescent="0.25">
      <c r="A13" s="39">
        <v>12</v>
      </c>
      <c r="B13" s="40" t="s">
        <v>0</v>
      </c>
      <c r="C13" s="40" t="s">
        <v>117</v>
      </c>
      <c r="D13" s="40" t="s">
        <v>6</v>
      </c>
      <c r="E13" s="36" t="s">
        <v>136</v>
      </c>
      <c r="F13" s="37" t="s">
        <v>137</v>
      </c>
      <c r="G13" s="43" t="s">
        <v>266</v>
      </c>
      <c r="H13" s="40" t="s">
        <v>162</v>
      </c>
      <c r="I13" s="44" t="s">
        <v>267</v>
      </c>
      <c r="J13" s="44" t="s">
        <v>268</v>
      </c>
      <c r="K13" s="44" t="s">
        <v>94</v>
      </c>
      <c r="L13" s="44" t="s">
        <v>164</v>
      </c>
      <c r="M13" s="44"/>
      <c r="N13" s="44"/>
      <c r="O13" s="44">
        <v>985956872</v>
      </c>
      <c r="P13" s="43">
        <v>21710558</v>
      </c>
      <c r="Q13" s="43" t="s">
        <v>269</v>
      </c>
      <c r="R13" s="40" t="s">
        <v>1</v>
      </c>
      <c r="S13" s="43" t="s">
        <v>334</v>
      </c>
      <c r="T13" s="40" t="s">
        <v>99</v>
      </c>
      <c r="U13" s="40" t="s">
        <v>171</v>
      </c>
      <c r="V13" s="43">
        <v>8298844665</v>
      </c>
      <c r="W13" s="45" t="s">
        <v>270</v>
      </c>
      <c r="X13" s="45" t="s">
        <v>271</v>
      </c>
      <c r="Y13" s="45" t="s">
        <v>272</v>
      </c>
      <c r="Z13" s="45" t="s">
        <v>273</v>
      </c>
      <c r="AA13" s="45" t="s">
        <v>274</v>
      </c>
      <c r="AB13" s="47" t="s">
        <v>419</v>
      </c>
      <c r="AC13" s="48"/>
      <c r="AD13" s="45"/>
      <c r="AE13" s="49" t="s">
        <v>275</v>
      </c>
      <c r="AF13" s="49" t="s">
        <v>275</v>
      </c>
      <c r="AG13" s="49" t="s">
        <v>276</v>
      </c>
      <c r="AH13" s="50" t="s">
        <v>277</v>
      </c>
      <c r="AI13" s="51" t="s">
        <v>277</v>
      </c>
      <c r="AJ13" s="52" t="s">
        <v>277</v>
      </c>
      <c r="AK13" s="51"/>
      <c r="AL13" s="52"/>
      <c r="AM13" s="54">
        <v>3</v>
      </c>
      <c r="AN13" s="52">
        <v>3</v>
      </c>
      <c r="AO13" s="52">
        <v>1</v>
      </c>
      <c r="AP13" s="52">
        <v>3</v>
      </c>
      <c r="AQ13" s="52">
        <v>3</v>
      </c>
      <c r="AR13" s="52">
        <v>3</v>
      </c>
      <c r="AS13" s="52"/>
      <c r="AT13" s="53"/>
      <c r="AU13" s="54">
        <v>45</v>
      </c>
      <c r="AV13" s="55"/>
      <c r="AW13" s="54">
        <v>45</v>
      </c>
      <c r="AX13" s="55"/>
      <c r="AY13" s="54">
        <v>45</v>
      </c>
      <c r="AZ13" s="55"/>
      <c r="BA13" s="54">
        <v>45</v>
      </c>
      <c r="BB13" s="55"/>
      <c r="BC13" s="54">
        <v>45</v>
      </c>
      <c r="BD13" s="55"/>
      <c r="BE13" s="54">
        <v>45</v>
      </c>
      <c r="BF13" s="56"/>
      <c r="BG13" s="54"/>
      <c r="BH13" s="56"/>
      <c r="BI13" s="54"/>
      <c r="BJ13" s="56"/>
      <c r="BK13" s="57">
        <f t="shared" si="3"/>
        <v>270</v>
      </c>
      <c r="BL13" s="58">
        <f t="shared" si="4"/>
        <v>0</v>
      </c>
      <c r="BM13" s="59">
        <f t="shared" si="5"/>
        <v>0</v>
      </c>
      <c r="BN13" s="59">
        <f t="shared" si="6"/>
        <v>0</v>
      </c>
      <c r="BO13" s="50"/>
      <c r="BP13" s="49" t="s">
        <v>2</v>
      </c>
      <c r="BQ13" s="49" t="s">
        <v>2</v>
      </c>
      <c r="BR13" s="49" t="s">
        <v>278</v>
      </c>
      <c r="BS13" s="49" t="s">
        <v>2</v>
      </c>
      <c r="BT13" s="49" t="s">
        <v>2</v>
      </c>
      <c r="BU13" s="49" t="s">
        <v>2</v>
      </c>
      <c r="BV13" s="49"/>
      <c r="BW13" s="49"/>
      <c r="BX13" s="60" t="s">
        <v>424</v>
      </c>
      <c r="BY13" s="61"/>
      <c r="BZ13" s="62"/>
      <c r="CA13" s="63"/>
      <c r="CB13" s="64"/>
      <c r="CC13" s="65"/>
      <c r="CD13" s="65"/>
      <c r="CE13" s="66"/>
      <c r="CF13" s="62"/>
      <c r="CG13" s="66"/>
      <c r="CH13" s="40"/>
      <c r="CI13" s="67"/>
      <c r="CJ13" s="68"/>
      <c r="CK13" s="40"/>
      <c r="CL13" s="40"/>
      <c r="CM13" s="40"/>
      <c r="CN13" s="40"/>
    </row>
    <row r="14" spans="1:96" ht="75" x14ac:dyDescent="0.25">
      <c r="A14" s="39">
        <v>13</v>
      </c>
      <c r="B14" s="40" t="s">
        <v>0</v>
      </c>
      <c r="C14" s="40" t="s">
        <v>117</v>
      </c>
      <c r="D14" s="40" t="s">
        <v>160</v>
      </c>
      <c r="E14" s="36" t="s">
        <v>138</v>
      </c>
      <c r="F14" s="37" t="s">
        <v>139</v>
      </c>
      <c r="G14" s="43" t="s">
        <v>200</v>
      </c>
      <c r="H14" s="40" t="s">
        <v>201</v>
      </c>
      <c r="I14" s="44" t="s">
        <v>383</v>
      </c>
      <c r="J14" s="44" t="s">
        <v>396</v>
      </c>
      <c r="K14" s="44" t="s">
        <v>94</v>
      </c>
      <c r="L14" s="44" t="s">
        <v>164</v>
      </c>
      <c r="M14" s="44" t="s">
        <v>202</v>
      </c>
      <c r="N14" s="44" t="s">
        <v>166</v>
      </c>
      <c r="O14" s="44" t="s">
        <v>203</v>
      </c>
      <c r="P14" s="43" t="s">
        <v>204</v>
      </c>
      <c r="Q14" s="78" t="s">
        <v>408</v>
      </c>
      <c r="R14" s="40" t="s">
        <v>1</v>
      </c>
      <c r="S14" s="86" t="s">
        <v>210</v>
      </c>
      <c r="T14" s="40" t="s">
        <v>205</v>
      </c>
      <c r="U14" s="40" t="s">
        <v>206</v>
      </c>
      <c r="V14" s="43">
        <v>8005467755</v>
      </c>
      <c r="W14" s="45" t="s">
        <v>413</v>
      </c>
      <c r="X14" s="45" t="s">
        <v>207</v>
      </c>
      <c r="Y14" s="45"/>
      <c r="Z14" s="46"/>
      <c r="AA14" s="45"/>
      <c r="AB14" s="47"/>
      <c r="AC14" s="48"/>
      <c r="AD14" s="45"/>
      <c r="AE14" s="49" t="s">
        <v>208</v>
      </c>
      <c r="AF14" s="49" t="s">
        <v>209</v>
      </c>
      <c r="AG14" s="49"/>
      <c r="AH14" s="50"/>
      <c r="AI14" s="51"/>
      <c r="AJ14" s="52"/>
      <c r="AK14" s="51"/>
      <c r="AL14" s="52"/>
      <c r="AM14" s="52">
        <v>2</v>
      </c>
      <c r="AN14" s="52">
        <v>2</v>
      </c>
      <c r="AO14" s="52"/>
      <c r="AP14" s="52"/>
      <c r="AQ14" s="52"/>
      <c r="AR14" s="52"/>
      <c r="AS14" s="52"/>
      <c r="AT14" s="53"/>
      <c r="AU14" s="54">
        <v>30</v>
      </c>
      <c r="AV14" s="55"/>
      <c r="AW14" s="54">
        <v>30</v>
      </c>
      <c r="AX14" s="55"/>
      <c r="AY14" s="54"/>
      <c r="AZ14" s="55"/>
      <c r="BA14" s="54"/>
      <c r="BB14" s="55"/>
      <c r="BC14" s="54"/>
      <c r="BD14" s="55"/>
      <c r="BE14" s="54"/>
      <c r="BF14" s="56"/>
      <c r="BG14" s="54"/>
      <c r="BH14" s="56"/>
      <c r="BI14" s="54"/>
      <c r="BJ14" s="56"/>
      <c r="BK14" s="57">
        <f t="shared" si="3"/>
        <v>60</v>
      </c>
      <c r="BL14" s="58">
        <f t="shared" si="4"/>
        <v>0</v>
      </c>
      <c r="BM14" s="59">
        <f t="shared" si="5"/>
        <v>0</v>
      </c>
      <c r="BN14" s="59">
        <f t="shared" si="6"/>
        <v>0</v>
      </c>
      <c r="BO14" s="50"/>
      <c r="BP14" s="49" t="s">
        <v>2</v>
      </c>
      <c r="BQ14" s="49" t="s">
        <v>2</v>
      </c>
      <c r="BR14" s="49"/>
      <c r="BS14" s="49"/>
      <c r="BT14" s="49"/>
      <c r="BU14" s="49"/>
      <c r="BV14" s="49"/>
      <c r="BW14" s="49"/>
      <c r="BX14" s="60" t="s">
        <v>424</v>
      </c>
      <c r="BY14" s="61"/>
      <c r="BZ14" s="62"/>
      <c r="CA14" s="63"/>
      <c r="CB14" s="64"/>
      <c r="CC14" s="65"/>
      <c r="CD14" s="65"/>
      <c r="CE14" s="66"/>
      <c r="CF14" s="62"/>
      <c r="CG14" s="66"/>
      <c r="CH14" s="40"/>
      <c r="CI14" s="67"/>
      <c r="CJ14" s="68"/>
      <c r="CK14" s="40"/>
      <c r="CL14" s="40"/>
      <c r="CM14" s="40"/>
      <c r="CN14" s="40"/>
    </row>
    <row r="15" spans="1:96" ht="90" x14ac:dyDescent="0.25">
      <c r="A15" s="39">
        <v>14</v>
      </c>
      <c r="B15" s="40" t="s">
        <v>0</v>
      </c>
      <c r="C15" s="40">
        <v>2</v>
      </c>
      <c r="D15" s="40" t="s">
        <v>6</v>
      </c>
      <c r="E15" s="36" t="s">
        <v>140</v>
      </c>
      <c r="F15" s="37" t="s">
        <v>141</v>
      </c>
      <c r="G15" s="78">
        <v>26398</v>
      </c>
      <c r="H15" s="40" t="s">
        <v>162</v>
      </c>
      <c r="I15" s="44" t="s">
        <v>384</v>
      </c>
      <c r="J15" s="44" t="s">
        <v>400</v>
      </c>
      <c r="K15" s="44" t="s">
        <v>94</v>
      </c>
      <c r="L15" s="44" t="s">
        <v>325</v>
      </c>
      <c r="M15" s="44" t="s">
        <v>97</v>
      </c>
      <c r="N15" s="44" t="s">
        <v>404</v>
      </c>
      <c r="O15" s="44" t="s">
        <v>326</v>
      </c>
      <c r="P15" s="43" t="s">
        <v>327</v>
      </c>
      <c r="Q15" s="43" t="s">
        <v>328</v>
      </c>
      <c r="R15" s="40" t="s">
        <v>1</v>
      </c>
      <c r="S15" s="43" t="s">
        <v>7</v>
      </c>
      <c r="T15" s="40" t="s">
        <v>99</v>
      </c>
      <c r="U15" s="40" t="s">
        <v>171</v>
      </c>
      <c r="V15" s="43" t="s">
        <v>329</v>
      </c>
      <c r="W15" s="45" t="s">
        <v>343</v>
      </c>
      <c r="X15" s="46" t="s">
        <v>344</v>
      </c>
      <c r="Y15" s="45" t="s">
        <v>345</v>
      </c>
      <c r="Z15" s="46" t="s">
        <v>341</v>
      </c>
      <c r="AA15" s="45" t="s">
        <v>346</v>
      </c>
      <c r="AB15" s="47" t="s">
        <v>343</v>
      </c>
      <c r="AC15" s="48"/>
      <c r="AD15" s="45"/>
      <c r="AE15" s="49" t="s">
        <v>240</v>
      </c>
      <c r="AF15" s="49" t="s">
        <v>347</v>
      </c>
      <c r="AG15" s="49" t="s">
        <v>347</v>
      </c>
      <c r="AH15" s="50" t="s">
        <v>241</v>
      </c>
      <c r="AI15" s="51" t="s">
        <v>348</v>
      </c>
      <c r="AJ15" s="50" t="s">
        <v>241</v>
      </c>
      <c r="AK15" s="51"/>
      <c r="AL15" s="52"/>
      <c r="AM15" s="52">
        <v>2</v>
      </c>
      <c r="AN15" s="52">
        <v>2</v>
      </c>
      <c r="AO15" s="52">
        <v>2</v>
      </c>
      <c r="AP15" s="52">
        <v>2</v>
      </c>
      <c r="AQ15" s="52">
        <v>2</v>
      </c>
      <c r="AR15" s="52">
        <v>2</v>
      </c>
      <c r="AS15" s="52"/>
      <c r="AT15" s="53"/>
      <c r="AU15" s="54">
        <v>30</v>
      </c>
      <c r="AV15" s="55"/>
      <c r="AW15" s="54"/>
      <c r="AX15" s="55">
        <v>60</v>
      </c>
      <c r="AY15" s="54"/>
      <c r="AZ15" s="55">
        <v>60</v>
      </c>
      <c r="BA15" s="54"/>
      <c r="BB15" s="55">
        <v>60</v>
      </c>
      <c r="BC15" s="54"/>
      <c r="BD15" s="55">
        <v>60</v>
      </c>
      <c r="BE15" s="54"/>
      <c r="BF15" s="56">
        <v>60</v>
      </c>
      <c r="BG15" s="54"/>
      <c r="BH15" s="56"/>
      <c r="BI15" s="54"/>
      <c r="BJ15" s="56"/>
      <c r="BK15" s="57">
        <f t="shared" si="3"/>
        <v>30</v>
      </c>
      <c r="BL15" s="58">
        <f t="shared" si="4"/>
        <v>300</v>
      </c>
      <c r="BM15" s="59">
        <f t="shared" si="5"/>
        <v>0</v>
      </c>
      <c r="BN15" s="59">
        <f t="shared" si="6"/>
        <v>0</v>
      </c>
      <c r="BO15" s="50"/>
      <c r="BP15" s="49" t="s">
        <v>2</v>
      </c>
      <c r="BQ15" s="49" t="s">
        <v>5</v>
      </c>
      <c r="BR15" s="49" t="s">
        <v>5</v>
      </c>
      <c r="BS15" s="49" t="s">
        <v>5</v>
      </c>
      <c r="BT15" s="49" t="s">
        <v>5</v>
      </c>
      <c r="BU15" s="49" t="s">
        <v>5</v>
      </c>
      <c r="BV15" s="49"/>
      <c r="BW15" s="49"/>
      <c r="BX15" s="60" t="s">
        <v>424</v>
      </c>
      <c r="BY15" s="61"/>
      <c r="BZ15" s="62"/>
      <c r="CA15" s="63"/>
      <c r="CB15" s="64"/>
      <c r="CC15" s="65"/>
      <c r="CD15" s="65"/>
      <c r="CE15" s="66"/>
      <c r="CF15" s="62"/>
      <c r="CG15" s="66"/>
      <c r="CH15" s="40"/>
      <c r="CI15" s="67"/>
      <c r="CJ15" s="68"/>
      <c r="CK15" s="40"/>
      <c r="CL15" s="40"/>
      <c r="CM15" s="40"/>
      <c r="CN15" s="40"/>
    </row>
    <row r="16" spans="1:96" ht="75" x14ac:dyDescent="0.25">
      <c r="A16" s="39">
        <v>15</v>
      </c>
      <c r="B16" s="40" t="s">
        <v>0</v>
      </c>
      <c r="C16" s="40" t="s">
        <v>117</v>
      </c>
      <c r="D16" s="40" t="s">
        <v>6</v>
      </c>
      <c r="E16" s="36" t="s">
        <v>142</v>
      </c>
      <c r="F16" s="37" t="s">
        <v>143</v>
      </c>
      <c r="G16" s="78">
        <v>27308</v>
      </c>
      <c r="H16" s="40" t="s">
        <v>251</v>
      </c>
      <c r="I16" s="82" t="s">
        <v>385</v>
      </c>
      <c r="J16" s="44" t="s">
        <v>297</v>
      </c>
      <c r="K16" s="44" t="s">
        <v>94</v>
      </c>
      <c r="L16" s="82" t="s">
        <v>164</v>
      </c>
      <c r="M16" s="44" t="s">
        <v>96</v>
      </c>
      <c r="N16" s="44" t="s">
        <v>97</v>
      </c>
      <c r="O16" s="44" t="s">
        <v>252</v>
      </c>
      <c r="P16" s="43" t="s">
        <v>253</v>
      </c>
      <c r="Q16" s="40" t="s">
        <v>254</v>
      </c>
      <c r="R16" s="40" t="s">
        <v>1</v>
      </c>
      <c r="S16" s="82" t="s">
        <v>255</v>
      </c>
      <c r="T16" s="40" t="s">
        <v>256</v>
      </c>
      <c r="U16" s="40" t="s">
        <v>257</v>
      </c>
      <c r="V16" s="43">
        <v>8005468910</v>
      </c>
      <c r="W16" s="45" t="s">
        <v>258</v>
      </c>
      <c r="X16" s="45" t="s">
        <v>196</v>
      </c>
      <c r="Y16" s="45"/>
      <c r="Z16" s="46"/>
      <c r="AA16" s="45"/>
      <c r="AB16" s="47"/>
      <c r="AC16" s="48"/>
      <c r="AD16" s="45"/>
      <c r="AE16" s="49" t="s">
        <v>259</v>
      </c>
      <c r="AF16" s="49" t="s">
        <v>259</v>
      </c>
      <c r="AG16" s="49"/>
      <c r="AH16" s="50"/>
      <c r="AI16" s="51"/>
      <c r="AJ16" s="52"/>
      <c r="AK16" s="51"/>
      <c r="AL16" s="52"/>
      <c r="AM16" s="52">
        <v>2</v>
      </c>
      <c r="AN16" s="52">
        <v>2</v>
      </c>
      <c r="AO16" s="52"/>
      <c r="AP16" s="52"/>
      <c r="AQ16" s="52"/>
      <c r="AR16" s="52"/>
      <c r="AS16" s="52"/>
      <c r="AT16" s="53"/>
      <c r="AU16" s="54">
        <v>30</v>
      </c>
      <c r="AV16" s="55"/>
      <c r="AW16" s="54">
        <v>30</v>
      </c>
      <c r="AX16" s="55"/>
      <c r="AY16" s="54"/>
      <c r="AZ16" s="55"/>
      <c r="BA16" s="54"/>
      <c r="BB16" s="55"/>
      <c r="BC16" s="54"/>
      <c r="BD16" s="55"/>
      <c r="BE16" s="54"/>
      <c r="BF16" s="56"/>
      <c r="BG16" s="54"/>
      <c r="BH16" s="56"/>
      <c r="BI16" s="54"/>
      <c r="BJ16" s="56"/>
      <c r="BK16" s="57">
        <f t="shared" si="3"/>
        <v>60</v>
      </c>
      <c r="BL16" s="58">
        <f t="shared" si="4"/>
        <v>0</v>
      </c>
      <c r="BM16" s="59">
        <f t="shared" si="5"/>
        <v>0</v>
      </c>
      <c r="BN16" s="59">
        <f t="shared" si="6"/>
        <v>0</v>
      </c>
      <c r="BO16" s="50"/>
      <c r="BP16" s="49" t="s">
        <v>2</v>
      </c>
      <c r="BQ16" s="49" t="s">
        <v>2</v>
      </c>
      <c r="BR16" s="49"/>
      <c r="BS16" s="49"/>
      <c r="BT16" s="49"/>
      <c r="BU16" s="49"/>
      <c r="BV16" s="49"/>
      <c r="BW16" s="49"/>
      <c r="BX16" s="60" t="s">
        <v>424</v>
      </c>
      <c r="BY16" s="61"/>
      <c r="BZ16" s="62"/>
      <c r="CA16" s="63"/>
      <c r="CB16" s="64"/>
      <c r="CC16" s="65"/>
      <c r="CD16" s="65"/>
      <c r="CE16" s="66"/>
      <c r="CF16" s="62"/>
      <c r="CG16" s="66"/>
      <c r="CH16" s="40"/>
      <c r="CI16" s="67"/>
      <c r="CJ16" s="68"/>
      <c r="CK16" s="40"/>
      <c r="CL16" s="40"/>
      <c r="CM16" s="40"/>
      <c r="CN16" s="40"/>
    </row>
    <row r="17" spans="1:92" ht="75" x14ac:dyDescent="0.25">
      <c r="A17" s="39">
        <v>16</v>
      </c>
      <c r="B17" s="40" t="s">
        <v>0</v>
      </c>
      <c r="C17" s="40" t="s">
        <v>117</v>
      </c>
      <c r="D17" s="40" t="s">
        <v>160</v>
      </c>
      <c r="E17" s="36" t="s">
        <v>144</v>
      </c>
      <c r="F17" s="37" t="s">
        <v>145</v>
      </c>
      <c r="G17" s="78">
        <v>29252</v>
      </c>
      <c r="H17" s="40" t="s">
        <v>190</v>
      </c>
      <c r="I17" s="44" t="s">
        <v>386</v>
      </c>
      <c r="J17" s="44" t="s">
        <v>401</v>
      </c>
      <c r="K17" s="44" t="s">
        <v>94</v>
      </c>
      <c r="L17" s="44" t="s">
        <v>164</v>
      </c>
      <c r="M17" s="44" t="s">
        <v>96</v>
      </c>
      <c r="N17" s="44" t="s">
        <v>97</v>
      </c>
      <c r="O17" s="44" t="s">
        <v>191</v>
      </c>
      <c r="P17" s="43" t="s">
        <v>192</v>
      </c>
      <c r="Q17" s="43" t="s">
        <v>193</v>
      </c>
      <c r="R17" s="40" t="s">
        <v>1</v>
      </c>
      <c r="S17" s="43" t="s">
        <v>415</v>
      </c>
      <c r="T17" s="40" t="s">
        <v>194</v>
      </c>
      <c r="U17" s="40" t="s">
        <v>195</v>
      </c>
      <c r="V17" s="43">
        <v>8324305937</v>
      </c>
      <c r="W17" s="45" t="s">
        <v>344</v>
      </c>
      <c r="X17" s="45" t="s">
        <v>349</v>
      </c>
      <c r="Y17" s="45" t="s">
        <v>196</v>
      </c>
      <c r="Z17" s="46"/>
      <c r="AA17" s="45"/>
      <c r="AB17" s="47"/>
      <c r="AC17" s="48"/>
      <c r="AD17" s="45"/>
      <c r="AE17" s="49" t="s">
        <v>197</v>
      </c>
      <c r="AF17" s="49" t="s">
        <v>198</v>
      </c>
      <c r="AG17" s="49" t="s">
        <v>199</v>
      </c>
      <c r="AH17" s="50"/>
      <c r="AI17" s="51"/>
      <c r="AJ17" s="52"/>
      <c r="AK17" s="51"/>
      <c r="AL17" s="52"/>
      <c r="AM17" s="52">
        <v>2</v>
      </c>
      <c r="AN17" s="52">
        <v>2</v>
      </c>
      <c r="AO17" s="52">
        <v>2</v>
      </c>
      <c r="AP17" s="52"/>
      <c r="AQ17" s="52"/>
      <c r="AR17" s="52"/>
      <c r="AS17" s="52"/>
      <c r="AT17" s="53"/>
      <c r="AU17" s="54"/>
      <c r="AV17" s="55">
        <v>60</v>
      </c>
      <c r="AW17" s="54">
        <v>30</v>
      </c>
      <c r="AX17" s="55"/>
      <c r="AY17" s="54">
        <v>30</v>
      </c>
      <c r="AZ17" s="55"/>
      <c r="BA17" s="54"/>
      <c r="BB17" s="55"/>
      <c r="BC17" s="54"/>
      <c r="BD17" s="55"/>
      <c r="BE17" s="54"/>
      <c r="BF17" s="56"/>
      <c r="BG17" s="54"/>
      <c r="BH17" s="56"/>
      <c r="BI17" s="54"/>
      <c r="BJ17" s="56"/>
      <c r="BK17" s="57">
        <f t="shared" si="3"/>
        <v>60</v>
      </c>
      <c r="BL17" s="58">
        <f t="shared" si="4"/>
        <v>60</v>
      </c>
      <c r="BM17" s="59">
        <f t="shared" si="5"/>
        <v>0</v>
      </c>
      <c r="BN17" s="59">
        <f t="shared" si="6"/>
        <v>0</v>
      </c>
      <c r="BO17" s="50"/>
      <c r="BP17" s="49" t="s">
        <v>5</v>
      </c>
      <c r="BQ17" s="49" t="s">
        <v>2</v>
      </c>
      <c r="BR17" s="49" t="s">
        <v>2</v>
      </c>
      <c r="BS17" s="49"/>
      <c r="BT17" s="49"/>
      <c r="BU17" s="49"/>
      <c r="BV17" s="49"/>
      <c r="BW17" s="49"/>
      <c r="BX17" s="60" t="s">
        <v>424</v>
      </c>
      <c r="BY17" s="61"/>
      <c r="BZ17" s="62"/>
      <c r="CA17" s="63"/>
      <c r="CB17" s="64"/>
      <c r="CC17" s="65"/>
      <c r="CD17" s="65"/>
      <c r="CE17" s="66"/>
      <c r="CF17" s="62"/>
      <c r="CG17" s="66"/>
      <c r="CH17" s="40"/>
      <c r="CI17" s="67"/>
      <c r="CJ17" s="68"/>
      <c r="CK17" s="40"/>
      <c r="CL17" s="40"/>
      <c r="CM17" s="40"/>
      <c r="CN17" s="40"/>
    </row>
    <row r="18" spans="1:92" ht="84" x14ac:dyDescent="0.25">
      <c r="A18" s="39">
        <v>17</v>
      </c>
      <c r="B18" s="40" t="s">
        <v>0</v>
      </c>
      <c r="C18" s="40">
        <v>1</v>
      </c>
      <c r="D18" s="40" t="s">
        <v>6</v>
      </c>
      <c r="E18" s="38" t="s">
        <v>146</v>
      </c>
      <c r="F18" s="37" t="s">
        <v>147</v>
      </c>
      <c r="G18" s="78">
        <v>30349</v>
      </c>
      <c r="H18" s="40" t="s">
        <v>184</v>
      </c>
      <c r="I18" s="44" t="s">
        <v>387</v>
      </c>
      <c r="J18" s="44" t="s">
        <v>390</v>
      </c>
      <c r="K18" s="44" t="s">
        <v>94</v>
      </c>
      <c r="L18" s="44" t="s">
        <v>164</v>
      </c>
      <c r="M18" s="44" t="s">
        <v>225</v>
      </c>
      <c r="N18" s="44" t="s">
        <v>166</v>
      </c>
      <c r="O18" s="44" t="s">
        <v>288</v>
      </c>
      <c r="P18" s="43" t="s">
        <v>289</v>
      </c>
      <c r="Q18" s="43" t="s">
        <v>290</v>
      </c>
      <c r="R18" s="40" t="s">
        <v>1</v>
      </c>
      <c r="S18" s="43" t="s">
        <v>291</v>
      </c>
      <c r="T18" s="40" t="s">
        <v>99</v>
      </c>
      <c r="U18" s="40" t="s">
        <v>171</v>
      </c>
      <c r="V18" s="43" t="s">
        <v>292</v>
      </c>
      <c r="W18" s="45" t="s">
        <v>293</v>
      </c>
      <c r="X18" s="45" t="s">
        <v>272</v>
      </c>
      <c r="Y18" s="45" t="s">
        <v>414</v>
      </c>
      <c r="Z18" s="45" t="s">
        <v>264</v>
      </c>
      <c r="AA18" s="45"/>
      <c r="AB18" s="47"/>
      <c r="AC18" s="48"/>
      <c r="AD18" s="45"/>
      <c r="AE18" s="49" t="s">
        <v>294</v>
      </c>
      <c r="AF18" s="49" t="s">
        <v>294</v>
      </c>
      <c r="AG18" s="49" t="s">
        <v>175</v>
      </c>
      <c r="AH18" s="49" t="s">
        <v>175</v>
      </c>
      <c r="AI18" s="51"/>
      <c r="AJ18" s="52"/>
      <c r="AK18" s="51"/>
      <c r="AL18" s="52"/>
      <c r="AM18" s="52">
        <v>2</v>
      </c>
      <c r="AN18" s="52">
        <v>2</v>
      </c>
      <c r="AO18" s="52">
        <v>2</v>
      </c>
      <c r="AP18" s="52">
        <v>2</v>
      </c>
      <c r="AQ18" s="52"/>
      <c r="AR18" s="52"/>
      <c r="AS18" s="52"/>
      <c r="AT18" s="53"/>
      <c r="AU18" s="54">
        <v>30</v>
      </c>
      <c r="AV18" s="55"/>
      <c r="AW18" s="54">
        <v>30</v>
      </c>
      <c r="AX18" s="55"/>
      <c r="AY18" s="54">
        <v>30</v>
      </c>
      <c r="AZ18" s="55"/>
      <c r="BA18" s="54">
        <v>30</v>
      </c>
      <c r="BB18" s="55"/>
      <c r="BC18" s="54"/>
      <c r="BD18" s="55"/>
      <c r="BE18" s="54"/>
      <c r="BF18" s="56"/>
      <c r="BG18" s="54"/>
      <c r="BH18" s="56"/>
      <c r="BI18" s="54"/>
      <c r="BJ18" s="56"/>
      <c r="BK18" s="57">
        <f t="shared" si="3"/>
        <v>120</v>
      </c>
      <c r="BL18" s="58">
        <f t="shared" si="4"/>
        <v>0</v>
      </c>
      <c r="BM18" s="59">
        <f t="shared" si="5"/>
        <v>0</v>
      </c>
      <c r="BN18" s="59">
        <f t="shared" si="6"/>
        <v>0</v>
      </c>
      <c r="BO18" s="50"/>
      <c r="BP18" s="49" t="s">
        <v>2</v>
      </c>
      <c r="BQ18" s="49" t="s">
        <v>2</v>
      </c>
      <c r="BR18" s="49" t="s">
        <v>2</v>
      </c>
      <c r="BS18" s="49" t="s">
        <v>2</v>
      </c>
      <c r="BT18" s="49"/>
      <c r="BU18" s="49"/>
      <c r="BV18" s="49"/>
      <c r="BW18" s="49"/>
      <c r="BX18" s="60" t="s">
        <v>425</v>
      </c>
      <c r="BY18" s="61"/>
      <c r="BZ18" s="62"/>
      <c r="CA18" s="63"/>
      <c r="CB18" s="64"/>
      <c r="CC18" s="65"/>
      <c r="CD18" s="65"/>
      <c r="CE18" s="66"/>
      <c r="CF18" s="62"/>
      <c r="CG18" s="66"/>
      <c r="CH18" s="40"/>
      <c r="CI18" s="67"/>
      <c r="CJ18" s="68"/>
      <c r="CK18" s="40"/>
      <c r="CL18" s="40"/>
      <c r="CM18" s="40"/>
      <c r="CN18" s="40"/>
    </row>
    <row r="19" spans="1:92" ht="75" x14ac:dyDescent="0.25">
      <c r="A19" s="39">
        <v>18</v>
      </c>
      <c r="B19" s="40" t="s">
        <v>0</v>
      </c>
      <c r="C19" s="40">
        <v>2</v>
      </c>
      <c r="D19" s="40" t="s">
        <v>6</v>
      </c>
      <c r="E19" s="36" t="s">
        <v>148</v>
      </c>
      <c r="F19" s="37" t="s">
        <v>149</v>
      </c>
      <c r="G19" s="43" t="s">
        <v>161</v>
      </c>
      <c r="H19" s="40" t="s">
        <v>162</v>
      </c>
      <c r="I19" s="44" t="s">
        <v>163</v>
      </c>
      <c r="J19" s="44" t="s">
        <v>402</v>
      </c>
      <c r="K19" s="44" t="s">
        <v>94</v>
      </c>
      <c r="L19" s="44" t="s">
        <v>164</v>
      </c>
      <c r="M19" s="44" t="s">
        <v>165</v>
      </c>
      <c r="N19" s="44" t="s">
        <v>166</v>
      </c>
      <c r="O19" s="44" t="s">
        <v>167</v>
      </c>
      <c r="P19" s="43" t="s">
        <v>168</v>
      </c>
      <c r="Q19" s="43" t="s">
        <v>169</v>
      </c>
      <c r="R19" s="40" t="s">
        <v>1</v>
      </c>
      <c r="S19" s="43" t="s">
        <v>170</v>
      </c>
      <c r="T19" s="40" t="s">
        <v>99</v>
      </c>
      <c r="U19" s="40" t="s">
        <v>171</v>
      </c>
      <c r="V19" s="43" t="s">
        <v>172</v>
      </c>
      <c r="W19" s="45" t="s">
        <v>173</v>
      </c>
      <c r="X19" s="45" t="s">
        <v>174</v>
      </c>
      <c r="Y19" s="45"/>
      <c r="Z19" s="46"/>
      <c r="AA19" s="45"/>
      <c r="AB19" s="47"/>
      <c r="AC19" s="48"/>
      <c r="AD19" s="45"/>
      <c r="AE19" s="49" t="s">
        <v>175</v>
      </c>
      <c r="AF19" s="49" t="s">
        <v>175</v>
      </c>
      <c r="AG19" s="49"/>
      <c r="AH19" s="50"/>
      <c r="AI19" s="51"/>
      <c r="AJ19" s="52"/>
      <c r="AK19" s="51"/>
      <c r="AL19" s="52"/>
      <c r="AM19" s="52">
        <v>2</v>
      </c>
      <c r="AN19" s="52">
        <v>2</v>
      </c>
      <c r="AO19" s="52"/>
      <c r="AP19" s="52"/>
      <c r="AQ19" s="52"/>
      <c r="AR19" s="52"/>
      <c r="AS19" s="52"/>
      <c r="AT19" s="53"/>
      <c r="AU19" s="54">
        <v>30</v>
      </c>
      <c r="AV19" s="55"/>
      <c r="AW19" s="54">
        <v>30</v>
      </c>
      <c r="AX19" s="55"/>
      <c r="AY19" s="54"/>
      <c r="AZ19" s="55"/>
      <c r="BA19" s="54"/>
      <c r="BB19" s="55"/>
      <c r="BC19" s="54"/>
      <c r="BD19" s="55"/>
      <c r="BE19" s="54"/>
      <c r="BF19" s="56"/>
      <c r="BG19" s="54"/>
      <c r="BH19" s="56"/>
      <c r="BI19" s="54"/>
      <c r="BJ19" s="56"/>
      <c r="BK19" s="57">
        <f t="shared" si="3"/>
        <v>60</v>
      </c>
      <c r="BL19" s="58">
        <f t="shared" si="4"/>
        <v>0</v>
      </c>
      <c r="BM19" s="59">
        <f t="shared" si="5"/>
        <v>0</v>
      </c>
      <c r="BN19" s="59">
        <f t="shared" si="6"/>
        <v>0</v>
      </c>
      <c r="BO19" s="50"/>
      <c r="BP19" s="49" t="s">
        <v>2</v>
      </c>
      <c r="BQ19" s="49" t="s">
        <v>2</v>
      </c>
      <c r="BR19" s="49"/>
      <c r="BS19" s="49"/>
      <c r="BT19" s="49"/>
      <c r="BU19" s="49"/>
      <c r="BV19" s="49"/>
      <c r="BW19" s="49"/>
      <c r="BX19" s="60" t="s">
        <v>420</v>
      </c>
      <c r="BY19" s="61"/>
      <c r="BZ19" s="62"/>
      <c r="CA19" s="63"/>
      <c r="CB19" s="64"/>
      <c r="CC19" s="65"/>
      <c r="CD19" s="65"/>
      <c r="CE19" s="66"/>
      <c r="CF19" s="62"/>
      <c r="CG19" s="66"/>
      <c r="CH19" s="40"/>
      <c r="CI19" s="67"/>
      <c r="CJ19" s="68"/>
      <c r="CK19" s="40"/>
      <c r="CL19" s="40"/>
      <c r="CM19" s="40"/>
      <c r="CN19" s="40"/>
    </row>
    <row r="20" spans="1:92" ht="90" x14ac:dyDescent="0.25">
      <c r="A20" s="39">
        <v>19</v>
      </c>
      <c r="B20" s="40" t="s">
        <v>0</v>
      </c>
      <c r="C20" s="40">
        <v>2</v>
      </c>
      <c r="D20" s="40" t="s">
        <v>6</v>
      </c>
      <c r="E20" s="36" t="s">
        <v>150</v>
      </c>
      <c r="F20" s="37" t="s">
        <v>151</v>
      </c>
      <c r="G20" s="43" t="s">
        <v>183</v>
      </c>
      <c r="H20" s="40" t="s">
        <v>184</v>
      </c>
      <c r="I20" s="44" t="s">
        <v>185</v>
      </c>
      <c r="J20" s="44" t="s">
        <v>390</v>
      </c>
      <c r="K20" s="44" t="s">
        <v>94</v>
      </c>
      <c r="L20" s="44" t="s">
        <v>186</v>
      </c>
      <c r="M20" s="44" t="s">
        <v>96</v>
      </c>
      <c r="N20" s="44"/>
      <c r="O20" s="44">
        <v>979701817</v>
      </c>
      <c r="P20" s="43">
        <v>24610718</v>
      </c>
      <c r="Q20" s="78" t="s">
        <v>405</v>
      </c>
      <c r="R20" s="40" t="s">
        <v>1</v>
      </c>
      <c r="S20" s="43" t="s">
        <v>335</v>
      </c>
      <c r="T20" s="40" t="s">
        <v>99</v>
      </c>
      <c r="U20" s="40" t="s">
        <v>171</v>
      </c>
      <c r="V20" s="43">
        <v>307108180</v>
      </c>
      <c r="W20" s="45" t="s">
        <v>187</v>
      </c>
      <c r="X20" s="45" t="s">
        <v>188</v>
      </c>
      <c r="Y20" s="45"/>
      <c r="Z20" s="46"/>
      <c r="AA20" s="45"/>
      <c r="AB20" s="47"/>
      <c r="AC20" s="48"/>
      <c r="AD20" s="45"/>
      <c r="AE20" s="50" t="s">
        <v>189</v>
      </c>
      <c r="AF20" s="50" t="s">
        <v>189</v>
      </c>
      <c r="AG20" s="50"/>
      <c r="AH20" s="50"/>
      <c r="AI20" s="51"/>
      <c r="AJ20" s="52"/>
      <c r="AK20" s="51"/>
      <c r="AL20" s="52"/>
      <c r="AM20" s="52">
        <v>2</v>
      </c>
      <c r="AN20" s="52">
        <v>2</v>
      </c>
      <c r="AO20" s="52"/>
      <c r="AP20" s="52"/>
      <c r="AQ20" s="52"/>
      <c r="AR20" s="52"/>
      <c r="AS20" s="52"/>
      <c r="AT20" s="53"/>
      <c r="AU20" s="54"/>
      <c r="AV20" s="55">
        <v>60</v>
      </c>
      <c r="AW20" s="54"/>
      <c r="AX20" s="55">
        <v>60</v>
      </c>
      <c r="AY20" s="54"/>
      <c r="AZ20" s="55"/>
      <c r="BA20" s="54"/>
      <c r="BB20" s="55"/>
      <c r="BC20" s="54"/>
      <c r="BD20" s="55"/>
      <c r="BE20" s="54"/>
      <c r="BF20" s="56"/>
      <c r="BG20" s="54"/>
      <c r="BH20" s="56"/>
      <c r="BI20" s="54"/>
      <c r="BJ20" s="56"/>
      <c r="BK20" s="57">
        <f t="shared" si="3"/>
        <v>0</v>
      </c>
      <c r="BL20" s="58">
        <f t="shared" si="4"/>
        <v>120</v>
      </c>
      <c r="BM20" s="59">
        <f t="shared" si="5"/>
        <v>0</v>
      </c>
      <c r="BN20" s="59">
        <f t="shared" si="6"/>
        <v>0</v>
      </c>
      <c r="BO20" s="50"/>
      <c r="BP20" s="49" t="s">
        <v>5</v>
      </c>
      <c r="BQ20" s="49" t="s">
        <v>5</v>
      </c>
      <c r="BR20" s="49"/>
      <c r="BS20" s="49"/>
      <c r="BT20" s="49"/>
      <c r="BU20" s="49"/>
      <c r="BV20" s="49"/>
      <c r="BW20" s="49"/>
      <c r="BX20" s="60" t="s">
        <v>421</v>
      </c>
      <c r="BY20" s="61"/>
      <c r="BZ20" s="62"/>
      <c r="CA20" s="63"/>
      <c r="CB20" s="64"/>
      <c r="CC20" s="65"/>
      <c r="CD20" s="65"/>
      <c r="CE20" s="66"/>
      <c r="CF20" s="62"/>
      <c r="CG20" s="66"/>
      <c r="CH20" s="40"/>
      <c r="CI20" s="67"/>
      <c r="CJ20" s="68"/>
      <c r="CK20" s="40"/>
      <c r="CL20" s="40"/>
      <c r="CM20" s="40"/>
      <c r="CN20" s="40"/>
    </row>
    <row r="21" spans="1:92" ht="75" x14ac:dyDescent="0.25">
      <c r="A21" s="39">
        <v>20</v>
      </c>
      <c r="B21" s="40" t="s">
        <v>0</v>
      </c>
      <c r="C21" s="40">
        <v>2</v>
      </c>
      <c r="D21" s="40" t="s">
        <v>6</v>
      </c>
      <c r="E21" s="36" t="s">
        <v>152</v>
      </c>
      <c r="F21" s="37" t="s">
        <v>153</v>
      </c>
      <c r="G21" s="78">
        <v>26580</v>
      </c>
      <c r="H21" s="40" t="s">
        <v>162</v>
      </c>
      <c r="I21" s="82" t="s">
        <v>388</v>
      </c>
      <c r="J21" s="82" t="s">
        <v>403</v>
      </c>
      <c r="K21" s="44" t="s">
        <v>94</v>
      </c>
      <c r="L21" s="82" t="s">
        <v>164</v>
      </c>
      <c r="M21" s="44"/>
      <c r="N21" s="44" t="s">
        <v>97</v>
      </c>
      <c r="O21" s="44" t="s">
        <v>176</v>
      </c>
      <c r="P21" s="43" t="s">
        <v>177</v>
      </c>
      <c r="Q21" s="43" t="s">
        <v>178</v>
      </c>
      <c r="R21" s="40" t="s">
        <v>1</v>
      </c>
      <c r="S21" s="43" t="s">
        <v>179</v>
      </c>
      <c r="T21" s="40" t="s">
        <v>99</v>
      </c>
      <c r="U21" s="40" t="s">
        <v>171</v>
      </c>
      <c r="V21" s="43" t="s">
        <v>180</v>
      </c>
      <c r="W21" s="46" t="s">
        <v>181</v>
      </c>
      <c r="X21" s="45"/>
      <c r="Y21" s="45"/>
      <c r="Z21" s="46"/>
      <c r="AA21" s="45"/>
      <c r="AB21" s="47"/>
      <c r="AC21" s="48"/>
      <c r="AD21" s="45"/>
      <c r="AE21" s="49" t="s">
        <v>182</v>
      </c>
      <c r="AF21" s="49"/>
      <c r="AG21" s="49"/>
      <c r="AH21" s="50"/>
      <c r="AI21" s="51"/>
      <c r="AJ21" s="52"/>
      <c r="AK21" s="51"/>
      <c r="AL21" s="52"/>
      <c r="AM21" s="52">
        <v>2</v>
      </c>
      <c r="AN21" s="52"/>
      <c r="AO21" s="52"/>
      <c r="AP21" s="52"/>
      <c r="AQ21" s="52"/>
      <c r="AR21" s="52"/>
      <c r="AS21" s="52"/>
      <c r="AT21" s="53"/>
      <c r="AU21" s="54"/>
      <c r="AV21" s="55">
        <v>60</v>
      </c>
      <c r="AW21" s="54"/>
      <c r="AX21" s="55"/>
      <c r="AY21" s="54"/>
      <c r="AZ21" s="55"/>
      <c r="BA21" s="54"/>
      <c r="BB21" s="55"/>
      <c r="BC21" s="54"/>
      <c r="BD21" s="55"/>
      <c r="BE21" s="54"/>
      <c r="BF21" s="56"/>
      <c r="BG21" s="54"/>
      <c r="BH21" s="56"/>
      <c r="BI21" s="54"/>
      <c r="BJ21" s="56"/>
      <c r="BK21" s="57">
        <f t="shared" si="3"/>
        <v>0</v>
      </c>
      <c r="BL21" s="58">
        <f t="shared" si="4"/>
        <v>60</v>
      </c>
      <c r="BM21" s="59">
        <f t="shared" si="5"/>
        <v>0</v>
      </c>
      <c r="BN21" s="59">
        <f t="shared" si="6"/>
        <v>0</v>
      </c>
      <c r="BO21" s="50"/>
      <c r="BP21" s="49" t="s">
        <v>5</v>
      </c>
      <c r="BQ21" s="49"/>
      <c r="BR21" s="49"/>
      <c r="BS21" s="49"/>
      <c r="BT21" s="49"/>
      <c r="BU21" s="49"/>
      <c r="BV21" s="49"/>
      <c r="BW21" s="49"/>
      <c r="BX21" s="60" t="s">
        <v>420</v>
      </c>
      <c r="BY21" s="61"/>
      <c r="BZ21" s="62"/>
      <c r="CA21" s="63"/>
      <c r="CB21" s="64"/>
      <c r="CC21" s="65"/>
      <c r="CD21" s="65"/>
      <c r="CE21" s="66"/>
      <c r="CF21" s="62"/>
      <c r="CG21" s="66"/>
      <c r="CH21" s="40"/>
      <c r="CI21" s="67"/>
      <c r="CJ21" s="68"/>
      <c r="CK21" s="40"/>
      <c r="CL21" s="40"/>
      <c r="CM21" s="40"/>
      <c r="CN21" s="40"/>
    </row>
    <row r="22" spans="1:92" ht="75" x14ac:dyDescent="0.25">
      <c r="A22" s="39">
        <v>21</v>
      </c>
      <c r="B22" s="40" t="s">
        <v>0</v>
      </c>
      <c r="C22" s="40">
        <v>2</v>
      </c>
      <c r="D22" s="40" t="s">
        <v>6</v>
      </c>
      <c r="E22" s="36" t="s">
        <v>154</v>
      </c>
      <c r="F22" s="37" t="s">
        <v>155</v>
      </c>
      <c r="G22" s="43" t="s">
        <v>295</v>
      </c>
      <c r="H22" s="40" t="s">
        <v>201</v>
      </c>
      <c r="I22" s="44" t="s">
        <v>296</v>
      </c>
      <c r="J22" s="44" t="s">
        <v>297</v>
      </c>
      <c r="K22" s="44" t="s">
        <v>94</v>
      </c>
      <c r="L22" s="44" t="s">
        <v>164</v>
      </c>
      <c r="M22" s="44" t="s">
        <v>298</v>
      </c>
      <c r="N22" s="44" t="s">
        <v>202</v>
      </c>
      <c r="O22" s="44" t="s">
        <v>299</v>
      </c>
      <c r="P22" s="43" t="s">
        <v>300</v>
      </c>
      <c r="Q22" s="43" t="s">
        <v>301</v>
      </c>
      <c r="R22" s="40" t="s">
        <v>1</v>
      </c>
      <c r="S22" s="43" t="s">
        <v>302</v>
      </c>
      <c r="T22" s="40" t="s">
        <v>99</v>
      </c>
      <c r="U22" s="40" t="s">
        <v>171</v>
      </c>
      <c r="V22" s="43" t="s">
        <v>303</v>
      </c>
      <c r="W22" s="49" t="s">
        <v>416</v>
      </c>
      <c r="X22" s="49" t="s">
        <v>304</v>
      </c>
      <c r="Y22" s="45"/>
      <c r="Z22" s="46"/>
      <c r="AA22" s="45"/>
      <c r="AB22" s="47"/>
      <c r="AC22" s="48"/>
      <c r="AD22" s="45"/>
      <c r="AE22" s="49" t="s">
        <v>305</v>
      </c>
      <c r="AF22" s="49" t="s">
        <v>306</v>
      </c>
      <c r="AG22" s="49"/>
      <c r="AH22" s="50"/>
      <c r="AI22" s="51"/>
      <c r="AJ22" s="52"/>
      <c r="AK22" s="51"/>
      <c r="AL22" s="52"/>
      <c r="AM22" s="52">
        <v>2</v>
      </c>
      <c r="AN22" s="52">
        <v>2</v>
      </c>
      <c r="AO22" s="52"/>
      <c r="AP22" s="52"/>
      <c r="AQ22" s="52"/>
      <c r="AR22" s="52"/>
      <c r="AS22" s="52"/>
      <c r="AT22" s="53"/>
      <c r="AU22" s="54"/>
      <c r="AV22" s="55">
        <v>60</v>
      </c>
      <c r="AW22" s="54"/>
      <c r="AX22" s="55">
        <v>60</v>
      </c>
      <c r="AY22" s="54"/>
      <c r="AZ22" s="55"/>
      <c r="BA22" s="54"/>
      <c r="BB22" s="55"/>
      <c r="BC22" s="54"/>
      <c r="BD22" s="55"/>
      <c r="BE22" s="54"/>
      <c r="BF22" s="56"/>
      <c r="BG22" s="54"/>
      <c r="BH22" s="56"/>
      <c r="BI22" s="54"/>
      <c r="BJ22" s="56"/>
      <c r="BK22" s="57">
        <f t="shared" si="3"/>
        <v>0</v>
      </c>
      <c r="BL22" s="58">
        <f t="shared" si="4"/>
        <v>120</v>
      </c>
      <c r="BM22" s="59">
        <f t="shared" si="5"/>
        <v>0</v>
      </c>
      <c r="BN22" s="59">
        <f t="shared" si="6"/>
        <v>0</v>
      </c>
      <c r="BO22" s="50"/>
      <c r="BP22" s="49" t="s">
        <v>5</v>
      </c>
      <c r="BQ22" s="49" t="s">
        <v>5</v>
      </c>
      <c r="BR22" s="49"/>
      <c r="BS22" s="49"/>
      <c r="BT22" s="49"/>
      <c r="BU22" s="49"/>
      <c r="BV22" s="49"/>
      <c r="BW22" s="49"/>
      <c r="BX22" s="60" t="s">
        <v>421</v>
      </c>
      <c r="BY22" s="61"/>
      <c r="BZ22" s="62"/>
      <c r="CA22" s="63"/>
      <c r="CB22" s="64"/>
      <c r="CC22" s="65"/>
      <c r="CD22" s="65"/>
      <c r="CE22" s="66"/>
      <c r="CF22" s="62"/>
      <c r="CG22" s="66"/>
      <c r="CH22" s="40"/>
      <c r="CI22" s="67"/>
      <c r="CJ22" s="68"/>
      <c r="CK22" s="40"/>
      <c r="CL22" s="40"/>
      <c r="CM22" s="40"/>
      <c r="CN22" s="40"/>
    </row>
    <row r="23" spans="1:92" ht="75" x14ac:dyDescent="0.25">
      <c r="A23" s="39">
        <v>22</v>
      </c>
      <c r="B23" s="40" t="s">
        <v>0</v>
      </c>
      <c r="C23" s="40">
        <v>2</v>
      </c>
      <c r="D23" s="40" t="s">
        <v>160</v>
      </c>
      <c r="E23" s="36" t="s">
        <v>156</v>
      </c>
      <c r="F23" s="37" t="s">
        <v>157</v>
      </c>
      <c r="G23" s="43" t="s">
        <v>260</v>
      </c>
      <c r="H23" s="40" t="s">
        <v>261</v>
      </c>
      <c r="I23" s="44" t="s">
        <v>389</v>
      </c>
      <c r="J23" s="82" t="s">
        <v>398</v>
      </c>
      <c r="K23" s="44" t="s">
        <v>94</v>
      </c>
      <c r="L23" s="82" t="s">
        <v>164</v>
      </c>
      <c r="M23" s="82" t="s">
        <v>97</v>
      </c>
      <c r="N23" s="44"/>
      <c r="O23" s="44" t="s">
        <v>262</v>
      </c>
      <c r="P23" s="43">
        <v>23070412</v>
      </c>
      <c r="Q23" s="78" t="s">
        <v>409</v>
      </c>
      <c r="R23" s="40" t="s">
        <v>1</v>
      </c>
      <c r="S23" s="43" t="s">
        <v>263</v>
      </c>
      <c r="T23" s="40" t="s">
        <v>99</v>
      </c>
      <c r="U23" s="40" t="s">
        <v>171</v>
      </c>
      <c r="V23" s="43">
        <v>8005468903</v>
      </c>
      <c r="W23" s="45" t="s">
        <v>264</v>
      </c>
      <c r="X23" s="45" t="s">
        <v>173</v>
      </c>
      <c r="Y23" s="45"/>
      <c r="Z23" s="46"/>
      <c r="AA23" s="45"/>
      <c r="AB23" s="47"/>
      <c r="AC23" s="48"/>
      <c r="AD23" s="45"/>
      <c r="AE23" s="49" t="s">
        <v>265</v>
      </c>
      <c r="AF23" s="49" t="s">
        <v>209</v>
      </c>
      <c r="AG23" s="49"/>
      <c r="AH23" s="50"/>
      <c r="AI23" s="51"/>
      <c r="AJ23" s="52"/>
      <c r="AK23" s="51"/>
      <c r="AL23" s="52"/>
      <c r="AM23" s="52">
        <v>2</v>
      </c>
      <c r="AN23" s="52">
        <v>2</v>
      </c>
      <c r="AO23" s="52"/>
      <c r="AP23" s="52"/>
      <c r="AQ23" s="52"/>
      <c r="AR23" s="52"/>
      <c r="AS23" s="52"/>
      <c r="AT23" s="53"/>
      <c r="AU23" s="54">
        <v>30</v>
      </c>
      <c r="AV23" s="55"/>
      <c r="AW23" s="54">
        <v>30</v>
      </c>
      <c r="AX23" s="55"/>
      <c r="AY23" s="54"/>
      <c r="AZ23" s="55"/>
      <c r="BA23" s="54"/>
      <c r="BB23" s="55"/>
      <c r="BC23" s="54"/>
      <c r="BD23" s="55"/>
      <c r="BE23" s="54"/>
      <c r="BF23" s="56"/>
      <c r="BG23" s="54"/>
      <c r="BH23" s="56"/>
      <c r="BI23" s="54"/>
      <c r="BJ23" s="56"/>
      <c r="BK23" s="57">
        <f t="shared" si="3"/>
        <v>60</v>
      </c>
      <c r="BL23" s="58">
        <f t="shared" si="4"/>
        <v>0</v>
      </c>
      <c r="BM23" s="59">
        <f t="shared" si="5"/>
        <v>0</v>
      </c>
      <c r="BN23" s="59">
        <f t="shared" si="6"/>
        <v>0</v>
      </c>
      <c r="BO23" s="50"/>
      <c r="BP23" s="49" t="s">
        <v>2</v>
      </c>
      <c r="BQ23" s="49" t="s">
        <v>2</v>
      </c>
      <c r="BR23" s="49"/>
      <c r="BS23" s="49"/>
      <c r="BT23" s="49"/>
      <c r="BU23" s="49"/>
      <c r="BV23" s="49"/>
      <c r="BW23" s="49"/>
      <c r="BX23" s="60" t="s">
        <v>421</v>
      </c>
      <c r="BY23" s="61"/>
      <c r="BZ23" s="62"/>
      <c r="CA23" s="63"/>
      <c r="CB23" s="64"/>
      <c r="CC23" s="65"/>
      <c r="CD23" s="65"/>
      <c r="CE23" s="66"/>
      <c r="CF23" s="62"/>
      <c r="CG23" s="66"/>
      <c r="CH23" s="40"/>
      <c r="CI23" s="67"/>
      <c r="CJ23" s="68"/>
      <c r="CK23" s="40"/>
      <c r="CL23" s="40"/>
      <c r="CM23" s="40"/>
      <c r="CN23" s="40"/>
    </row>
    <row r="24" spans="1:92" ht="105" x14ac:dyDescent="0.25">
      <c r="A24" s="39">
        <v>23</v>
      </c>
      <c r="B24" s="40" t="s">
        <v>0</v>
      </c>
      <c r="C24" s="40">
        <v>2</v>
      </c>
      <c r="D24" s="40" t="s">
        <v>6</v>
      </c>
      <c r="E24" s="36" t="s">
        <v>158</v>
      </c>
      <c r="F24" s="37" t="s">
        <v>159</v>
      </c>
      <c r="G24" s="78">
        <v>26840</v>
      </c>
      <c r="H24" s="40" t="s">
        <v>162</v>
      </c>
      <c r="I24" s="44" t="s">
        <v>350</v>
      </c>
      <c r="J24" s="44" t="s">
        <v>392</v>
      </c>
      <c r="K24" s="44" t="s">
        <v>94</v>
      </c>
      <c r="L24" s="44" t="s">
        <v>164</v>
      </c>
      <c r="M24" s="44" t="s">
        <v>351</v>
      </c>
      <c r="N24" s="44" t="s">
        <v>352</v>
      </c>
      <c r="O24" s="44" t="s">
        <v>353</v>
      </c>
      <c r="P24" s="43" t="s">
        <v>354</v>
      </c>
      <c r="Q24" s="78" t="s">
        <v>410</v>
      </c>
      <c r="R24" s="82" t="s">
        <v>355</v>
      </c>
      <c r="S24" s="43" t="s">
        <v>359</v>
      </c>
      <c r="T24" s="40" t="s">
        <v>99</v>
      </c>
      <c r="U24" s="40" t="s">
        <v>171</v>
      </c>
      <c r="V24" s="43" t="s">
        <v>356</v>
      </c>
      <c r="W24" s="45" t="s">
        <v>274</v>
      </c>
      <c r="X24" s="45" t="s">
        <v>357</v>
      </c>
      <c r="Y24" s="45" t="s">
        <v>336</v>
      </c>
      <c r="Z24" s="46"/>
      <c r="AA24" s="45"/>
      <c r="AB24" s="47"/>
      <c r="AC24" s="48"/>
      <c r="AD24" s="45"/>
      <c r="AE24" s="49" t="s">
        <v>358</v>
      </c>
      <c r="AF24" s="49" t="s">
        <v>275</v>
      </c>
      <c r="AG24" s="49" t="s">
        <v>275</v>
      </c>
      <c r="AH24" s="50"/>
      <c r="AI24" s="51"/>
      <c r="AJ24" s="52"/>
      <c r="AK24" s="51"/>
      <c r="AL24" s="52"/>
      <c r="AM24" s="52">
        <v>1</v>
      </c>
      <c r="AN24" s="52">
        <v>3</v>
      </c>
      <c r="AO24" s="52">
        <v>3</v>
      </c>
      <c r="AP24" s="52"/>
      <c r="AQ24" s="52"/>
      <c r="AR24" s="52"/>
      <c r="AS24" s="52"/>
      <c r="AT24" s="53"/>
      <c r="AU24" s="54">
        <v>45</v>
      </c>
      <c r="AV24" s="55"/>
      <c r="AW24" s="54">
        <v>45</v>
      </c>
      <c r="AX24" s="55"/>
      <c r="AY24" s="54">
        <v>45</v>
      </c>
      <c r="AZ24" s="55"/>
      <c r="BA24" s="54"/>
      <c r="BB24" s="55"/>
      <c r="BC24" s="54"/>
      <c r="BD24" s="55"/>
      <c r="BE24" s="54"/>
      <c r="BF24" s="56"/>
      <c r="BG24" s="54"/>
      <c r="BH24" s="56"/>
      <c r="BI24" s="54"/>
      <c r="BJ24" s="56"/>
      <c r="BK24" s="57">
        <f t="shared" si="3"/>
        <v>135</v>
      </c>
      <c r="BL24" s="58">
        <f t="shared" si="4"/>
        <v>0</v>
      </c>
      <c r="BM24" s="59">
        <f t="shared" si="5"/>
        <v>0</v>
      </c>
      <c r="BN24" s="59">
        <f t="shared" si="6"/>
        <v>0</v>
      </c>
      <c r="BO24" s="50"/>
      <c r="BP24" s="49" t="s">
        <v>5</v>
      </c>
      <c r="BQ24" s="49" t="s">
        <v>2</v>
      </c>
      <c r="BR24" s="49" t="s">
        <v>2</v>
      </c>
      <c r="BS24" s="49"/>
      <c r="BT24" s="49"/>
      <c r="BU24" s="49"/>
      <c r="BV24" s="49"/>
      <c r="BW24" s="49"/>
      <c r="BX24" s="60" t="s">
        <v>420</v>
      </c>
      <c r="BY24" s="61"/>
      <c r="BZ24" s="62"/>
      <c r="CA24" s="63"/>
      <c r="CB24" s="64"/>
      <c r="CC24" s="65"/>
      <c r="CD24" s="65"/>
      <c r="CE24" s="66"/>
      <c r="CF24" s="62"/>
      <c r="CG24" s="66"/>
      <c r="CH24" s="40"/>
      <c r="CI24" s="67"/>
      <c r="CJ24" s="68"/>
      <c r="CK24" s="40"/>
      <c r="CL24" s="40"/>
      <c r="CM24" s="40"/>
      <c r="CN24" s="40"/>
    </row>
    <row r="25" spans="1:92" hidden="1" x14ac:dyDescent="0.25">
      <c r="A25" s="39">
        <v>24</v>
      </c>
      <c r="B25" s="40"/>
      <c r="C25" s="40"/>
      <c r="D25" s="40"/>
      <c r="E25" s="72"/>
      <c r="F25" s="73"/>
      <c r="G25" s="43"/>
      <c r="H25" s="40"/>
      <c r="I25" s="44"/>
      <c r="J25" s="44"/>
      <c r="K25" s="44"/>
      <c r="L25" s="44"/>
      <c r="M25" s="44"/>
      <c r="N25" s="44"/>
      <c r="O25" s="44"/>
      <c r="P25" s="43"/>
      <c r="Q25" s="43"/>
      <c r="R25" s="40"/>
      <c r="S25" s="43"/>
      <c r="T25" s="40"/>
      <c r="U25" s="40"/>
      <c r="V25" s="43"/>
      <c r="W25" s="45"/>
      <c r="X25" s="45"/>
      <c r="Y25" s="45"/>
      <c r="Z25" s="46"/>
      <c r="AA25" s="45"/>
      <c r="AB25" s="47"/>
      <c r="AC25" s="48"/>
      <c r="AD25" s="45"/>
      <c r="AE25" s="49"/>
      <c r="AF25" s="49"/>
      <c r="AG25" s="49"/>
      <c r="AH25" s="50"/>
      <c r="AI25" s="51"/>
      <c r="AJ25" s="52"/>
      <c r="AK25" s="51"/>
      <c r="AL25" s="52"/>
      <c r="AM25" s="52"/>
      <c r="AN25" s="52"/>
      <c r="AO25" s="52"/>
      <c r="AP25" s="52"/>
      <c r="AQ25" s="52"/>
      <c r="AR25" s="52"/>
      <c r="AS25" s="52"/>
      <c r="AT25" s="53"/>
      <c r="AU25" s="54"/>
      <c r="AV25" s="55"/>
      <c r="AW25" s="54"/>
      <c r="AX25" s="55"/>
      <c r="AY25" s="54"/>
      <c r="AZ25" s="55"/>
      <c r="BA25" s="54"/>
      <c r="BB25" s="55"/>
      <c r="BC25" s="54"/>
      <c r="BD25" s="55"/>
      <c r="BE25" s="54"/>
      <c r="BF25" s="56"/>
      <c r="BG25" s="54"/>
      <c r="BH25" s="56"/>
      <c r="BI25" s="54"/>
      <c r="BJ25" s="56"/>
      <c r="BK25" s="57">
        <f t="shared" si="3"/>
        <v>0</v>
      </c>
      <c r="BL25" s="58">
        <f t="shared" si="4"/>
        <v>0</v>
      </c>
      <c r="BM25" s="59">
        <f t="shared" si="5"/>
        <v>0</v>
      </c>
      <c r="BN25" s="59">
        <f t="shared" si="6"/>
        <v>0</v>
      </c>
      <c r="BO25" s="50"/>
      <c r="BP25" s="49"/>
      <c r="BQ25" s="49"/>
      <c r="BR25" s="49"/>
      <c r="BS25" s="49"/>
      <c r="BT25" s="49"/>
      <c r="BU25" s="49"/>
      <c r="BV25" s="49"/>
      <c r="BW25" s="49"/>
      <c r="BX25" s="60"/>
      <c r="BY25" s="61"/>
      <c r="BZ25" s="62"/>
      <c r="CA25" s="63"/>
      <c r="CB25" s="64"/>
      <c r="CC25" s="65"/>
      <c r="CD25" s="65"/>
      <c r="CE25" s="66"/>
      <c r="CF25" s="62"/>
      <c r="CG25" s="66"/>
      <c r="CH25" s="40"/>
      <c r="CI25" s="67"/>
      <c r="CJ25" s="68"/>
      <c r="CK25" s="40"/>
      <c r="CL25" s="40"/>
      <c r="CM25" s="40"/>
      <c r="CN25" s="40"/>
    </row>
    <row r="26" spans="1:92" hidden="1" x14ac:dyDescent="0.25">
      <c r="A26" s="39">
        <v>25</v>
      </c>
      <c r="B26" s="40"/>
      <c r="C26" s="40"/>
      <c r="D26" s="40"/>
      <c r="E26" s="72"/>
      <c r="F26" s="73"/>
      <c r="G26" s="43"/>
      <c r="H26" s="40"/>
      <c r="I26" s="44"/>
      <c r="J26" s="44"/>
      <c r="K26" s="44"/>
      <c r="L26" s="44"/>
      <c r="M26" s="44"/>
      <c r="N26" s="44"/>
      <c r="O26" s="44"/>
      <c r="P26" s="43"/>
      <c r="Q26" s="43"/>
      <c r="R26" s="40"/>
      <c r="S26" s="43"/>
      <c r="T26" s="40"/>
      <c r="U26" s="40"/>
      <c r="V26" s="43"/>
      <c r="W26" s="45"/>
      <c r="X26" s="45"/>
      <c r="Y26" s="45"/>
      <c r="Z26" s="46"/>
      <c r="AA26" s="45"/>
      <c r="AB26" s="47"/>
      <c r="AC26" s="48"/>
      <c r="AD26" s="45"/>
      <c r="AE26" s="49"/>
      <c r="AF26" s="49"/>
      <c r="AG26" s="49"/>
      <c r="AH26" s="50"/>
      <c r="AI26" s="51"/>
      <c r="AJ26" s="52"/>
      <c r="AK26" s="51"/>
      <c r="AL26" s="52"/>
      <c r="AM26" s="52"/>
      <c r="AN26" s="52"/>
      <c r="AO26" s="52"/>
      <c r="AP26" s="52"/>
      <c r="AQ26" s="52"/>
      <c r="AR26" s="52"/>
      <c r="AS26" s="52"/>
      <c r="AT26" s="53"/>
      <c r="AU26" s="54"/>
      <c r="AV26" s="55"/>
      <c r="AW26" s="54"/>
      <c r="AX26" s="55"/>
      <c r="AY26" s="54"/>
      <c r="AZ26" s="55"/>
      <c r="BA26" s="54"/>
      <c r="BB26" s="55"/>
      <c r="BC26" s="54"/>
      <c r="BD26" s="55"/>
      <c r="BE26" s="54"/>
      <c r="BF26" s="56"/>
      <c r="BG26" s="54"/>
      <c r="BH26" s="56"/>
      <c r="BI26" s="54"/>
      <c r="BJ26" s="56"/>
      <c r="BK26" s="57">
        <f t="shared" si="3"/>
        <v>0</v>
      </c>
      <c r="BL26" s="58">
        <f t="shared" si="4"/>
        <v>0</v>
      </c>
      <c r="BM26" s="59">
        <f t="shared" si="5"/>
        <v>0</v>
      </c>
      <c r="BN26" s="59">
        <f t="shared" si="6"/>
        <v>0</v>
      </c>
      <c r="BO26" s="50"/>
      <c r="BP26" s="49"/>
      <c r="BQ26" s="49"/>
      <c r="BR26" s="49"/>
      <c r="BS26" s="49"/>
      <c r="BT26" s="49"/>
      <c r="BU26" s="49"/>
      <c r="BV26" s="49"/>
      <c r="BW26" s="49"/>
      <c r="BX26" s="60"/>
      <c r="BY26" s="61"/>
      <c r="BZ26" s="62"/>
      <c r="CA26" s="63"/>
      <c r="CB26" s="64"/>
      <c r="CC26" s="65"/>
      <c r="CD26" s="65"/>
      <c r="CE26" s="66"/>
      <c r="CF26" s="62"/>
      <c r="CG26" s="66"/>
      <c r="CH26" s="40"/>
      <c r="CI26" s="67"/>
      <c r="CJ26" s="68"/>
      <c r="CK26" s="40"/>
      <c r="CL26" s="40"/>
      <c r="CM26" s="40"/>
      <c r="CN26" s="40"/>
    </row>
    <row r="27" spans="1:92" hidden="1" x14ac:dyDescent="0.25">
      <c r="A27" s="39">
        <v>26</v>
      </c>
      <c r="B27" s="40"/>
      <c r="C27" s="40"/>
      <c r="D27" s="40"/>
      <c r="E27" s="72"/>
      <c r="F27" s="73"/>
      <c r="G27" s="43"/>
      <c r="H27" s="40"/>
      <c r="I27" s="44"/>
      <c r="J27" s="44"/>
      <c r="K27" s="44"/>
      <c r="L27" s="44"/>
      <c r="M27" s="44"/>
      <c r="N27" s="44"/>
      <c r="O27" s="44"/>
      <c r="P27" s="43"/>
      <c r="Q27" s="43"/>
      <c r="R27" s="40"/>
      <c r="S27" s="43"/>
      <c r="T27" s="40"/>
      <c r="U27" s="40"/>
      <c r="V27" s="43"/>
      <c r="W27" s="45"/>
      <c r="X27" s="45"/>
      <c r="Y27" s="45"/>
      <c r="Z27" s="46"/>
      <c r="AA27" s="45"/>
      <c r="AB27" s="47"/>
      <c r="AC27" s="48"/>
      <c r="AD27" s="45"/>
      <c r="AE27" s="49"/>
      <c r="AF27" s="49"/>
      <c r="AG27" s="49"/>
      <c r="AH27" s="50"/>
      <c r="AI27" s="51"/>
      <c r="AJ27" s="52"/>
      <c r="AK27" s="51"/>
      <c r="AL27" s="52"/>
      <c r="AM27" s="52"/>
      <c r="AN27" s="52"/>
      <c r="AO27" s="52"/>
      <c r="AP27" s="52"/>
      <c r="AQ27" s="52"/>
      <c r="AR27" s="52"/>
      <c r="AS27" s="52"/>
      <c r="AT27" s="53"/>
      <c r="AU27" s="54"/>
      <c r="AV27" s="55"/>
      <c r="AW27" s="54"/>
      <c r="AX27" s="55"/>
      <c r="AY27" s="54"/>
      <c r="AZ27" s="55"/>
      <c r="BA27" s="54"/>
      <c r="BB27" s="55"/>
      <c r="BC27" s="54"/>
      <c r="BD27" s="55"/>
      <c r="BE27" s="54"/>
      <c r="BF27" s="56"/>
      <c r="BG27" s="54"/>
      <c r="BH27" s="56"/>
      <c r="BI27" s="54"/>
      <c r="BJ27" s="56"/>
      <c r="BK27" s="57">
        <f t="shared" si="3"/>
        <v>0</v>
      </c>
      <c r="BL27" s="58">
        <f t="shared" si="4"/>
        <v>0</v>
      </c>
      <c r="BM27" s="59">
        <f t="shared" si="5"/>
        <v>0</v>
      </c>
      <c r="BN27" s="59">
        <f t="shared" si="6"/>
        <v>0</v>
      </c>
      <c r="BO27" s="50"/>
      <c r="BP27" s="49"/>
      <c r="BQ27" s="49"/>
      <c r="BR27" s="49"/>
      <c r="BS27" s="49"/>
      <c r="BT27" s="49"/>
      <c r="BU27" s="49"/>
      <c r="BV27" s="49"/>
      <c r="BW27" s="49"/>
      <c r="BX27" s="60"/>
      <c r="BY27" s="61"/>
      <c r="BZ27" s="62"/>
      <c r="CA27" s="63"/>
      <c r="CB27" s="64"/>
      <c r="CC27" s="65"/>
      <c r="CD27" s="65"/>
      <c r="CE27" s="66"/>
      <c r="CF27" s="62"/>
      <c r="CG27" s="66"/>
      <c r="CH27" s="40"/>
      <c r="CI27" s="67"/>
      <c r="CJ27" s="68"/>
      <c r="CK27" s="40"/>
      <c r="CL27" s="40"/>
      <c r="CM27" s="40"/>
      <c r="CN27" s="40"/>
    </row>
    <row r="28" spans="1:92" hidden="1" x14ac:dyDescent="0.25">
      <c r="A28" s="39">
        <v>27</v>
      </c>
      <c r="B28" s="40"/>
      <c r="C28" s="40"/>
      <c r="D28" s="40"/>
      <c r="E28" s="72"/>
      <c r="F28" s="73"/>
      <c r="G28" s="43"/>
      <c r="H28" s="40"/>
      <c r="I28" s="44"/>
      <c r="J28" s="44"/>
      <c r="K28" s="44"/>
      <c r="L28" s="44"/>
      <c r="M28" s="44"/>
      <c r="N28" s="44"/>
      <c r="O28" s="44"/>
      <c r="P28" s="43"/>
      <c r="Q28" s="43"/>
      <c r="R28" s="40"/>
      <c r="S28" s="43"/>
      <c r="T28" s="40"/>
      <c r="U28" s="40"/>
      <c r="V28" s="43"/>
      <c r="W28" s="45"/>
      <c r="X28" s="45"/>
      <c r="Y28" s="45"/>
      <c r="Z28" s="46"/>
      <c r="AA28" s="45"/>
      <c r="AB28" s="47"/>
      <c r="AC28" s="48"/>
      <c r="AD28" s="45"/>
      <c r="AE28" s="49"/>
      <c r="AF28" s="49"/>
      <c r="AG28" s="49"/>
      <c r="AH28" s="50"/>
      <c r="AI28" s="51"/>
      <c r="AJ28" s="52"/>
      <c r="AK28" s="51"/>
      <c r="AL28" s="52"/>
      <c r="AM28" s="52"/>
      <c r="AN28" s="52"/>
      <c r="AO28" s="52"/>
      <c r="AP28" s="52"/>
      <c r="AQ28" s="52"/>
      <c r="AR28" s="52"/>
      <c r="AS28" s="52"/>
      <c r="AT28" s="53"/>
      <c r="AU28" s="54"/>
      <c r="AV28" s="55"/>
      <c r="AW28" s="54"/>
      <c r="AX28" s="55"/>
      <c r="AY28" s="54"/>
      <c r="AZ28" s="55"/>
      <c r="BA28" s="54"/>
      <c r="BB28" s="55"/>
      <c r="BC28" s="54"/>
      <c r="BD28" s="55"/>
      <c r="BE28" s="54"/>
      <c r="BF28" s="56"/>
      <c r="BG28" s="54"/>
      <c r="BH28" s="56"/>
      <c r="BI28" s="54"/>
      <c r="BJ28" s="56"/>
      <c r="BK28" s="57">
        <f t="shared" si="3"/>
        <v>0</v>
      </c>
      <c r="BL28" s="58">
        <f t="shared" si="4"/>
        <v>0</v>
      </c>
      <c r="BM28" s="59">
        <f t="shared" si="5"/>
        <v>0</v>
      </c>
      <c r="BN28" s="59">
        <f t="shared" si="6"/>
        <v>0</v>
      </c>
      <c r="BO28" s="50"/>
      <c r="BP28" s="49"/>
      <c r="BQ28" s="49"/>
      <c r="BR28" s="49"/>
      <c r="BS28" s="49"/>
      <c r="BT28" s="49"/>
      <c r="BU28" s="49"/>
      <c r="BV28" s="49"/>
      <c r="BW28" s="49"/>
      <c r="BX28" s="60"/>
      <c r="BY28" s="61"/>
      <c r="BZ28" s="62"/>
      <c r="CA28" s="63"/>
      <c r="CB28" s="64"/>
      <c r="CC28" s="65"/>
      <c r="CD28" s="65"/>
      <c r="CE28" s="66"/>
      <c r="CF28" s="62"/>
      <c r="CG28" s="66"/>
      <c r="CH28" s="40"/>
      <c r="CI28" s="67"/>
      <c r="CJ28" s="68"/>
      <c r="CK28" s="40"/>
      <c r="CL28" s="40"/>
      <c r="CM28" s="40"/>
      <c r="CN28" s="40"/>
    </row>
    <row r="29" spans="1:92" hidden="1" x14ac:dyDescent="0.25">
      <c r="A29" s="39">
        <v>28</v>
      </c>
      <c r="B29" s="40"/>
      <c r="C29" s="40"/>
      <c r="D29" s="40"/>
      <c r="E29" s="72"/>
      <c r="F29" s="73"/>
      <c r="G29" s="43"/>
      <c r="H29" s="40"/>
      <c r="I29" s="44"/>
      <c r="J29" s="44"/>
      <c r="K29" s="44"/>
      <c r="L29" s="44"/>
      <c r="M29" s="44"/>
      <c r="N29" s="44"/>
      <c r="O29" s="44"/>
      <c r="P29" s="43"/>
      <c r="Q29" s="43"/>
      <c r="R29" s="40"/>
      <c r="S29" s="43"/>
      <c r="T29" s="40"/>
      <c r="U29" s="40"/>
      <c r="V29" s="43"/>
      <c r="W29" s="45"/>
      <c r="X29" s="45"/>
      <c r="Y29" s="45"/>
      <c r="Z29" s="46"/>
      <c r="AA29" s="45"/>
      <c r="AB29" s="47"/>
      <c r="AC29" s="48"/>
      <c r="AD29" s="45"/>
      <c r="AE29" s="49"/>
      <c r="AF29" s="49"/>
      <c r="AG29" s="49"/>
      <c r="AH29" s="50"/>
      <c r="AI29" s="51"/>
      <c r="AJ29" s="52"/>
      <c r="AK29" s="51"/>
      <c r="AL29" s="52"/>
      <c r="AM29" s="52"/>
      <c r="AN29" s="52"/>
      <c r="AO29" s="52"/>
      <c r="AP29" s="52"/>
      <c r="AQ29" s="52"/>
      <c r="AR29" s="52"/>
      <c r="AS29" s="52"/>
      <c r="AT29" s="53"/>
      <c r="AU29" s="54"/>
      <c r="AV29" s="55"/>
      <c r="AW29" s="54"/>
      <c r="AX29" s="55"/>
      <c r="AY29" s="54"/>
      <c r="AZ29" s="55"/>
      <c r="BA29" s="54"/>
      <c r="BB29" s="55"/>
      <c r="BC29" s="54"/>
      <c r="BD29" s="55"/>
      <c r="BE29" s="54"/>
      <c r="BF29" s="56"/>
      <c r="BG29" s="54"/>
      <c r="BH29" s="56"/>
      <c r="BI29" s="54"/>
      <c r="BJ29" s="56"/>
      <c r="BK29" s="57">
        <f t="shared" si="3"/>
        <v>0</v>
      </c>
      <c r="BL29" s="58">
        <f t="shared" si="4"/>
        <v>0</v>
      </c>
      <c r="BM29" s="59">
        <f t="shared" si="5"/>
        <v>0</v>
      </c>
      <c r="BN29" s="59">
        <f t="shared" si="6"/>
        <v>0</v>
      </c>
      <c r="BO29" s="50"/>
      <c r="BP29" s="49"/>
      <c r="BQ29" s="49"/>
      <c r="BR29" s="49"/>
      <c r="BS29" s="49"/>
      <c r="BT29" s="49"/>
      <c r="BU29" s="49"/>
      <c r="BV29" s="49"/>
      <c r="BW29" s="49"/>
      <c r="BX29" s="60"/>
      <c r="BY29" s="61"/>
      <c r="BZ29" s="62"/>
      <c r="CA29" s="63"/>
      <c r="CB29" s="64"/>
      <c r="CC29" s="65"/>
      <c r="CD29" s="65"/>
      <c r="CE29" s="66"/>
      <c r="CF29" s="62"/>
      <c r="CG29" s="66"/>
      <c r="CH29" s="40"/>
      <c r="CI29" s="67"/>
      <c r="CJ29" s="68"/>
      <c r="CK29" s="40"/>
      <c r="CL29" s="40"/>
      <c r="CM29" s="40"/>
      <c r="CN29" s="40"/>
    </row>
  </sheetData>
  <sheetProtection formatCells="0" formatColumns="0" formatRows="0"/>
  <mergeCells count="1">
    <mergeCell ref="E1:F1"/>
  </mergeCells>
  <dataValidations count="1">
    <dataValidation allowBlank="1" showInputMessage="1" showErrorMessage="1" promptTitle="Chú ý" prompt="Không nhập ô này" sqref="BK2:BN29"/>
  </dataValidations>
  <pageMargins left="0.3" right="0.2" top="0.2" bottom="0.2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15" workbookViewId="0">
      <selection activeCell="A22" sqref="A1:A22"/>
    </sheetView>
  </sheetViews>
  <sheetFormatPr defaultRowHeight="15" x14ac:dyDescent="0.25"/>
  <cols>
    <col min="1" max="1" width="29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dl hd va tl DT</vt:lpstr>
      <vt:lpstr>Sheet1</vt:lpstr>
      <vt:lpstr>'dl hd va tl 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2018-06-05T10:01:51Z</dcterms:modified>
</cp:coreProperties>
</file>